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2" windowWidth="20376" windowHeight="12048" activeTab="1"/>
  </bookViews>
  <sheets>
    <sheet name="SKLOP 1" sheetId="1" r:id="rId1"/>
    <sheet name="SKLOP 2" sheetId="2" r:id="rId2"/>
    <sheet name="SKLOP 3" sheetId="3" r:id="rId3"/>
    <sheet name="SKLOP 4" sheetId="4" r:id="rId4"/>
    <sheet name="SKLOP 5" sheetId="5" r:id="rId5"/>
    <sheet name="SKLOP 6" sheetId="6" r:id="rId6"/>
    <sheet name="SKLOP 7" sheetId="7" r:id="rId7"/>
    <sheet name="SKLOP 8" sheetId="8" r:id="rId8"/>
    <sheet name="SKLOP 9" sheetId="9" r:id="rId9"/>
    <sheet name="SKLOP 10" sheetId="10" r:id="rId10"/>
    <sheet name="List1" sheetId="11" r:id="rId11"/>
  </sheets>
  <definedNames>
    <definedName name="_xlnm.Print_Area" localSheetId="7">'SKLOP 8'!$A$1:$G$223</definedName>
    <definedName name="_xlnm.Print_Titles" localSheetId="1">'SKLOP 2'!$6:$6</definedName>
    <definedName name="_xlnm.Print_Titles" localSheetId="5">'SKLOP 6'!$6:$6</definedName>
    <definedName name="_xlnm.Print_Titles" localSheetId="7">'SKLOP 8'!$6:$6</definedName>
  </definedNames>
  <calcPr calcId="145621"/>
</workbook>
</file>

<file path=xl/calcChain.xml><?xml version="1.0" encoding="utf-8"?>
<calcChain xmlns="http://schemas.openxmlformats.org/spreadsheetml/2006/main">
  <c r="G160" i="8" l="1"/>
  <c r="F160" i="8"/>
  <c r="E160" i="8"/>
  <c r="F212" i="8"/>
  <c r="E212" i="8"/>
  <c r="G212" i="8" s="1"/>
  <c r="F108" i="8" l="1"/>
  <c r="E108" i="8"/>
  <c r="G108" i="8" s="1"/>
  <c r="G23" i="4" l="1"/>
  <c r="F23" i="4"/>
  <c r="H23" i="4" s="1"/>
  <c r="F22" i="4"/>
  <c r="H22" i="4" s="1"/>
  <c r="F21" i="4"/>
  <c r="H21" i="4" s="1"/>
  <c r="G20" i="4"/>
  <c r="F20" i="4"/>
  <c r="H20" i="4" s="1"/>
  <c r="F19" i="4"/>
  <c r="H19" i="4" s="1"/>
  <c r="F18" i="4"/>
  <c r="H18" i="4" s="1"/>
  <c r="G17" i="4"/>
  <c r="F17" i="4"/>
  <c r="H17" i="4" s="1"/>
  <c r="G16" i="4"/>
  <c r="F16" i="4"/>
  <c r="H16" i="4" s="1"/>
  <c r="F15" i="4"/>
  <c r="H15" i="4" s="1"/>
  <c r="F14" i="4"/>
  <c r="H14" i="4" s="1"/>
  <c r="G13" i="4"/>
  <c r="F13" i="4"/>
  <c r="H13" i="4" s="1"/>
  <c r="G12" i="4"/>
  <c r="F12" i="4"/>
  <c r="H12" i="4" s="1"/>
  <c r="F11" i="4"/>
  <c r="H11" i="4" s="1"/>
  <c r="F10" i="4"/>
  <c r="H10" i="4" s="1"/>
  <c r="G9" i="4"/>
  <c r="F9" i="4"/>
  <c r="H9" i="4" s="1"/>
  <c r="G8" i="4"/>
  <c r="F8" i="4"/>
  <c r="H8" i="4" s="1"/>
  <c r="F7" i="4"/>
  <c r="H7" i="4" s="1"/>
  <c r="F8" i="10"/>
  <c r="H8" i="10"/>
  <c r="F7" i="10"/>
  <c r="H7" i="10" s="1"/>
  <c r="Z48" i="9"/>
  <c r="W48" i="9"/>
  <c r="S48" i="9"/>
  <c r="O48" i="9"/>
  <c r="K48" i="9"/>
  <c r="G48" i="9"/>
  <c r="C48" i="9"/>
  <c r="Z47" i="9"/>
  <c r="W47" i="9"/>
  <c r="S47" i="9"/>
  <c r="O47" i="9"/>
  <c r="K47" i="9"/>
  <c r="AA47" i="9" s="1"/>
  <c r="G47" i="9"/>
  <c r="C47" i="9"/>
  <c r="Z46" i="9"/>
  <c r="W46" i="9"/>
  <c r="S46" i="9"/>
  <c r="O46" i="9"/>
  <c r="K46" i="9"/>
  <c r="G46" i="9"/>
  <c r="C46" i="9"/>
  <c r="Z45" i="9"/>
  <c r="W45" i="9"/>
  <c r="S45" i="9"/>
  <c r="O45" i="9"/>
  <c r="K45" i="9"/>
  <c r="G45" i="9"/>
  <c r="C45" i="9"/>
  <c r="Z44" i="9"/>
  <c r="W44" i="9"/>
  <c r="S44" i="9"/>
  <c r="O44" i="9"/>
  <c r="K44" i="9"/>
  <c r="G44" i="9"/>
  <c r="C44" i="9"/>
  <c r="Z43" i="9"/>
  <c r="W43" i="9"/>
  <c r="S43" i="9"/>
  <c r="O43" i="9"/>
  <c r="K43" i="9"/>
  <c r="AA43" i="9" s="1"/>
  <c r="G43" i="9"/>
  <c r="C43" i="9"/>
  <c r="Z42" i="9"/>
  <c r="W42" i="9"/>
  <c r="S42" i="9"/>
  <c r="O42" i="9"/>
  <c r="K42" i="9"/>
  <c r="G42" i="9"/>
  <c r="C42" i="9"/>
  <c r="Z41" i="9"/>
  <c r="W41" i="9"/>
  <c r="S41" i="9"/>
  <c r="O41" i="9"/>
  <c r="K41" i="9"/>
  <c r="G41" i="9"/>
  <c r="C41" i="9"/>
  <c r="Z40" i="9"/>
  <c r="W40" i="9"/>
  <c r="S40" i="9"/>
  <c r="O40" i="9"/>
  <c r="K40" i="9"/>
  <c r="G40" i="9"/>
  <c r="C40" i="9"/>
  <c r="Z39" i="9"/>
  <c r="W39" i="9"/>
  <c r="S39" i="9"/>
  <c r="O39" i="9"/>
  <c r="K39" i="9"/>
  <c r="AA39" i="9" s="1"/>
  <c r="G39" i="9"/>
  <c r="C39" i="9"/>
  <c r="Z38" i="9"/>
  <c r="W38" i="9"/>
  <c r="S38" i="9"/>
  <c r="O38" i="9"/>
  <c r="K38" i="9"/>
  <c r="G38" i="9"/>
  <c r="C38" i="9"/>
  <c r="Z37" i="9"/>
  <c r="W37" i="9"/>
  <c r="S37" i="9"/>
  <c r="O37" i="9"/>
  <c r="K37" i="9"/>
  <c r="G37" i="9"/>
  <c r="C37" i="9"/>
  <c r="Z36" i="9"/>
  <c r="W36" i="9"/>
  <c r="S36" i="9"/>
  <c r="O36" i="9"/>
  <c r="K36" i="9"/>
  <c r="G36" i="9"/>
  <c r="C36" i="9"/>
  <c r="Z35" i="9"/>
  <c r="W35" i="9"/>
  <c r="S35" i="9"/>
  <c r="O35" i="9"/>
  <c r="K35" i="9"/>
  <c r="AA35" i="9" s="1"/>
  <c r="G35" i="9"/>
  <c r="C35" i="9"/>
  <c r="Z34" i="9"/>
  <c r="W34" i="9"/>
  <c r="S34" i="9"/>
  <c r="O34" i="9"/>
  <c r="K34" i="9"/>
  <c r="G34" i="9"/>
  <c r="C34" i="9"/>
  <c r="Z33" i="9"/>
  <c r="W33" i="9"/>
  <c r="S33" i="9"/>
  <c r="O33" i="9"/>
  <c r="K33" i="9"/>
  <c r="G33" i="9"/>
  <c r="C33" i="9"/>
  <c r="Z32" i="9"/>
  <c r="W32" i="9"/>
  <c r="S32" i="9"/>
  <c r="O32" i="9"/>
  <c r="K32" i="9"/>
  <c r="G32" i="9"/>
  <c r="C32" i="9"/>
  <c r="Z31" i="9"/>
  <c r="W31" i="9"/>
  <c r="S31" i="9"/>
  <c r="O31" i="9"/>
  <c r="K31" i="9"/>
  <c r="AA31" i="9" s="1"/>
  <c r="G31" i="9"/>
  <c r="C31" i="9"/>
  <c r="Z30" i="9"/>
  <c r="W30" i="9"/>
  <c r="S30" i="9"/>
  <c r="O30" i="9"/>
  <c r="K30" i="9"/>
  <c r="G30" i="9"/>
  <c r="C30" i="9"/>
  <c r="Z29" i="9"/>
  <c r="W29" i="9"/>
  <c r="S29" i="9"/>
  <c r="O29" i="9"/>
  <c r="K29" i="9"/>
  <c r="G29" i="9"/>
  <c r="C29" i="9"/>
  <c r="Z28" i="9"/>
  <c r="W28" i="9"/>
  <c r="S28" i="9"/>
  <c r="O28" i="9"/>
  <c r="K28" i="9"/>
  <c r="G28" i="9"/>
  <c r="C28" i="9"/>
  <c r="Z27" i="9"/>
  <c r="W27" i="9"/>
  <c r="S27" i="9"/>
  <c r="O27" i="9"/>
  <c r="K27" i="9"/>
  <c r="AA27" i="9" s="1"/>
  <c r="G27" i="9"/>
  <c r="C27" i="9"/>
  <c r="Z26" i="9"/>
  <c r="W26" i="9"/>
  <c r="S26" i="9"/>
  <c r="O26" i="9"/>
  <c r="K26" i="9"/>
  <c r="G26" i="9"/>
  <c r="C26" i="9"/>
  <c r="Z25" i="9"/>
  <c r="W25" i="9"/>
  <c r="S25" i="9"/>
  <c r="O25" i="9"/>
  <c r="K25" i="9"/>
  <c r="G25" i="9"/>
  <c r="C25" i="9"/>
  <c r="Z24" i="9"/>
  <c r="W24" i="9"/>
  <c r="S24" i="9"/>
  <c r="O24" i="9"/>
  <c r="K24" i="9"/>
  <c r="G24" i="9"/>
  <c r="C24" i="9"/>
  <c r="Z23" i="9"/>
  <c r="W23" i="9"/>
  <c r="S23" i="9"/>
  <c r="O23" i="9"/>
  <c r="K23" i="9"/>
  <c r="AA23" i="9" s="1"/>
  <c r="G23" i="9"/>
  <c r="C23" i="9"/>
  <c r="Z22" i="9"/>
  <c r="W22" i="9"/>
  <c r="S22" i="9"/>
  <c r="O22" i="9"/>
  <c r="K22" i="9"/>
  <c r="G22" i="9"/>
  <c r="C22" i="9"/>
  <c r="Z21" i="9"/>
  <c r="W21" i="9"/>
  <c r="S21" i="9"/>
  <c r="O21" i="9"/>
  <c r="K21" i="9"/>
  <c r="G21" i="9"/>
  <c r="C21" i="9"/>
  <c r="Z20" i="9"/>
  <c r="W20" i="9"/>
  <c r="S20" i="9"/>
  <c r="O20" i="9"/>
  <c r="K20" i="9"/>
  <c r="G20" i="9"/>
  <c r="C20" i="9"/>
  <c r="Z19" i="9"/>
  <c r="W19" i="9"/>
  <c r="S19" i="9"/>
  <c r="O19" i="9"/>
  <c r="K19" i="9"/>
  <c r="AA19" i="9" s="1"/>
  <c r="G19" i="9"/>
  <c r="C19" i="9"/>
  <c r="Z18" i="9"/>
  <c r="W18" i="9"/>
  <c r="S18" i="9"/>
  <c r="O18" i="9"/>
  <c r="K18" i="9"/>
  <c r="G18" i="9"/>
  <c r="C18" i="9"/>
  <c r="Z17" i="9"/>
  <c r="W17" i="9"/>
  <c r="S17" i="9"/>
  <c r="O17" i="9"/>
  <c r="K17" i="9"/>
  <c r="G17" i="9"/>
  <c r="C17" i="9"/>
  <c r="Z16" i="9"/>
  <c r="W16" i="9"/>
  <c r="S16" i="9"/>
  <c r="O16" i="9"/>
  <c r="K16" i="9"/>
  <c r="G16" i="9"/>
  <c r="C16" i="9"/>
  <c r="Z15" i="9"/>
  <c r="W15" i="9"/>
  <c r="S15" i="9"/>
  <c r="O15" i="9"/>
  <c r="K15" i="9"/>
  <c r="AA15" i="9" s="1"/>
  <c r="G15" i="9"/>
  <c r="C15" i="9"/>
  <c r="Z14" i="9"/>
  <c r="W14" i="9"/>
  <c r="S14" i="9"/>
  <c r="O14" i="9"/>
  <c r="K14" i="9"/>
  <c r="G14" i="9"/>
  <c r="C14" i="9"/>
  <c r="Z13" i="9"/>
  <c r="W13" i="9"/>
  <c r="S13" i="9"/>
  <c r="O13" i="9"/>
  <c r="K13" i="9"/>
  <c r="G13" i="9"/>
  <c r="C13" i="9"/>
  <c r="Z12" i="9"/>
  <c r="W12" i="9"/>
  <c r="S12" i="9"/>
  <c r="O12" i="9"/>
  <c r="K12" i="9"/>
  <c r="G12" i="9"/>
  <c r="C12" i="9"/>
  <c r="Z11" i="9"/>
  <c r="W11" i="9"/>
  <c r="S11" i="9"/>
  <c r="O11" i="9"/>
  <c r="K11" i="9"/>
  <c r="AA11" i="9" s="1"/>
  <c r="G11" i="9"/>
  <c r="C11" i="9"/>
  <c r="Z10" i="9"/>
  <c r="W10" i="9"/>
  <c r="S10" i="9"/>
  <c r="O10" i="9"/>
  <c r="K10" i="9"/>
  <c r="G10" i="9"/>
  <c r="C10" i="9"/>
  <c r="Z9" i="9"/>
  <c r="W9" i="9"/>
  <c r="S9" i="9"/>
  <c r="O9" i="9"/>
  <c r="K9" i="9"/>
  <c r="G9" i="9"/>
  <c r="C9" i="9"/>
  <c r="Z8" i="9"/>
  <c r="W8" i="9"/>
  <c r="S8" i="9"/>
  <c r="O8" i="9"/>
  <c r="K8" i="9"/>
  <c r="G8" i="9"/>
  <c r="C8" i="9"/>
  <c r="F214" i="8"/>
  <c r="E214" i="8"/>
  <c r="G214" i="8" s="1"/>
  <c r="E213" i="8"/>
  <c r="G213" i="8" s="1"/>
  <c r="E211" i="8"/>
  <c r="G211" i="8" s="1"/>
  <c r="E210" i="8"/>
  <c r="G210" i="8" s="1"/>
  <c r="E209" i="8"/>
  <c r="G209" i="8" s="1"/>
  <c r="F208" i="8"/>
  <c r="E208" i="8"/>
  <c r="G208" i="8" s="1"/>
  <c r="E207" i="8"/>
  <c r="G207" i="8" s="1"/>
  <c r="E206" i="8"/>
  <c r="G206" i="8" s="1"/>
  <c r="F205" i="8"/>
  <c r="E205" i="8"/>
  <c r="G205" i="8" s="1"/>
  <c r="E204" i="8"/>
  <c r="G204" i="8" s="1"/>
  <c r="E203" i="8"/>
  <c r="G203" i="8" s="1"/>
  <c r="E202" i="8"/>
  <c r="G202" i="8" s="1"/>
  <c r="E201" i="8"/>
  <c r="G201" i="8" s="1"/>
  <c r="F200" i="8"/>
  <c r="E200" i="8"/>
  <c r="G200" i="8" s="1"/>
  <c r="E199" i="8"/>
  <c r="G199" i="8" s="1"/>
  <c r="E198" i="8"/>
  <c r="G198" i="8" s="1"/>
  <c r="F197" i="8"/>
  <c r="E197" i="8"/>
  <c r="G197" i="8" s="1"/>
  <c r="E196" i="8"/>
  <c r="F196" i="8"/>
  <c r="E195" i="8"/>
  <c r="G195" i="8" s="1"/>
  <c r="E194" i="8"/>
  <c r="F194" i="8"/>
  <c r="E193" i="8"/>
  <c r="G193" i="8" s="1"/>
  <c r="F192" i="8"/>
  <c r="E192" i="8"/>
  <c r="E191" i="8"/>
  <c r="G191" i="8" s="1"/>
  <c r="E190" i="8"/>
  <c r="F190" i="8"/>
  <c r="F189" i="8"/>
  <c r="E189" i="8"/>
  <c r="G189" i="8" s="1"/>
  <c r="E188" i="8"/>
  <c r="F188" i="8"/>
  <c r="E187" i="8"/>
  <c r="G187" i="8" s="1"/>
  <c r="E186" i="8"/>
  <c r="F186" i="8"/>
  <c r="E185" i="8"/>
  <c r="G185" i="8" s="1"/>
  <c r="F184" i="8"/>
  <c r="E184" i="8"/>
  <c r="E183" i="8"/>
  <c r="G183" i="8" s="1"/>
  <c r="E182" i="8"/>
  <c r="F182" i="8"/>
  <c r="F181" i="8"/>
  <c r="E181" i="8"/>
  <c r="G181" i="8" s="1"/>
  <c r="E180" i="8"/>
  <c r="F180" i="8"/>
  <c r="E179" i="8"/>
  <c r="G179" i="8" s="1"/>
  <c r="E178" i="8"/>
  <c r="F178" i="8"/>
  <c r="E177" i="8"/>
  <c r="G177" i="8" s="1"/>
  <c r="F176" i="8"/>
  <c r="E176" i="8"/>
  <c r="E175" i="8"/>
  <c r="G175" i="8" s="1"/>
  <c r="E174" i="8"/>
  <c r="F174" i="8"/>
  <c r="F173" i="8"/>
  <c r="E173" i="8"/>
  <c r="G173" i="8" s="1"/>
  <c r="E172" i="8"/>
  <c r="F172" i="8"/>
  <c r="E171" i="8"/>
  <c r="G171" i="8" s="1"/>
  <c r="E170" i="8"/>
  <c r="F170" i="8"/>
  <c r="E169" i="8"/>
  <c r="G169" i="8" s="1"/>
  <c r="F168" i="8"/>
  <c r="E168" i="8"/>
  <c r="E167" i="8"/>
  <c r="G167" i="8" s="1"/>
  <c r="E166" i="8"/>
  <c r="F166" i="8"/>
  <c r="E165" i="8"/>
  <c r="F165" i="8"/>
  <c r="E164" i="8"/>
  <c r="G164" i="8" s="1"/>
  <c r="E162" i="8"/>
  <c r="F162" i="8"/>
  <c r="E161" i="8"/>
  <c r="G161" i="8" s="1"/>
  <c r="F159" i="8"/>
  <c r="E159" i="8"/>
  <c r="E158" i="8"/>
  <c r="G158" i="8" s="1"/>
  <c r="E157" i="8"/>
  <c r="F157" i="8"/>
  <c r="F156" i="8"/>
  <c r="E156" i="8"/>
  <c r="G156" i="8" s="1"/>
  <c r="E155" i="8"/>
  <c r="F155" i="8"/>
  <c r="E154" i="8"/>
  <c r="G154" i="8" s="1"/>
  <c r="E153" i="8"/>
  <c r="F153" i="8"/>
  <c r="E152" i="8"/>
  <c r="G152" i="8" s="1"/>
  <c r="F151" i="8"/>
  <c r="E151" i="8"/>
  <c r="E150" i="8"/>
  <c r="G150" i="8" s="1"/>
  <c r="E149" i="8"/>
  <c r="F149" i="8"/>
  <c r="F148" i="8"/>
  <c r="E148" i="8"/>
  <c r="G148" i="8" s="1"/>
  <c r="E147" i="8"/>
  <c r="F147" i="8"/>
  <c r="E146" i="8"/>
  <c r="G146" i="8" s="1"/>
  <c r="E145" i="8"/>
  <c r="F145" i="8"/>
  <c r="E144" i="8"/>
  <c r="G144" i="8" s="1"/>
  <c r="F143" i="8"/>
  <c r="E143" i="8"/>
  <c r="E142" i="8"/>
  <c r="G142" i="8" s="1"/>
  <c r="E141" i="8"/>
  <c r="F141" i="8"/>
  <c r="F140" i="8"/>
  <c r="E140" i="8"/>
  <c r="G140" i="8" s="1"/>
  <c r="E139" i="8"/>
  <c r="F139" i="8"/>
  <c r="E138" i="8"/>
  <c r="G138" i="8" s="1"/>
  <c r="E137" i="8"/>
  <c r="F137" i="8"/>
  <c r="E136" i="8"/>
  <c r="G136" i="8" s="1"/>
  <c r="F135" i="8"/>
  <c r="E135" i="8"/>
  <c r="E134" i="8"/>
  <c r="G134" i="8" s="1"/>
  <c r="E133" i="8"/>
  <c r="F133" i="8"/>
  <c r="F132" i="8"/>
  <c r="E132" i="8"/>
  <c r="G132" i="8" s="1"/>
  <c r="E131" i="8"/>
  <c r="F131" i="8"/>
  <c r="E130" i="8"/>
  <c r="G130" i="8" s="1"/>
  <c r="E129" i="8"/>
  <c r="F129" i="8"/>
  <c r="E128" i="8"/>
  <c r="G128" i="8" s="1"/>
  <c r="F127" i="8"/>
  <c r="E127" i="8"/>
  <c r="G127" i="8" s="1"/>
  <c r="F126" i="8"/>
  <c r="E126" i="8"/>
  <c r="G126" i="8" s="1"/>
  <c r="E125" i="8"/>
  <c r="G125" i="8" s="1"/>
  <c r="E124" i="8"/>
  <c r="G124" i="8" s="1"/>
  <c r="F123" i="8"/>
  <c r="E123" i="8"/>
  <c r="G123" i="8" s="1"/>
  <c r="F122" i="8"/>
  <c r="E122" i="8"/>
  <c r="G122" i="8" s="1"/>
  <c r="E121" i="8"/>
  <c r="G121" i="8" s="1"/>
  <c r="E120" i="8"/>
  <c r="G120" i="8" s="1"/>
  <c r="F119" i="8"/>
  <c r="E119" i="8"/>
  <c r="G119" i="8" s="1"/>
  <c r="F118" i="8"/>
  <c r="E118" i="8"/>
  <c r="G118" i="8" s="1"/>
  <c r="E117" i="8"/>
  <c r="G117" i="8" s="1"/>
  <c r="E116" i="8"/>
  <c r="G116" i="8" s="1"/>
  <c r="F115" i="8"/>
  <c r="E115" i="8"/>
  <c r="G115" i="8" s="1"/>
  <c r="F114" i="8"/>
  <c r="E114" i="8"/>
  <c r="G114" i="8" s="1"/>
  <c r="E113" i="8"/>
  <c r="G113" i="8" s="1"/>
  <c r="F112" i="8"/>
  <c r="E112" i="8"/>
  <c r="G112" i="8" s="1"/>
  <c r="F110" i="8"/>
  <c r="E110" i="8"/>
  <c r="G110" i="8" s="1"/>
  <c r="E109" i="8"/>
  <c r="G109" i="8" s="1"/>
  <c r="E107" i="8"/>
  <c r="F107" i="8"/>
  <c r="E106" i="8"/>
  <c r="F106" i="8"/>
  <c r="E105" i="8"/>
  <c r="G105" i="8" s="1"/>
  <c r="F105" i="8"/>
  <c r="E104" i="8"/>
  <c r="G104" i="8" s="1"/>
  <c r="F104" i="8"/>
  <c r="E103" i="8"/>
  <c r="F103" i="8"/>
  <c r="E102" i="8"/>
  <c r="F102" i="8"/>
  <c r="E101" i="8"/>
  <c r="G101" i="8" s="1"/>
  <c r="F101" i="8"/>
  <c r="E100" i="8"/>
  <c r="G100" i="8" s="1"/>
  <c r="F100" i="8"/>
  <c r="E99" i="8"/>
  <c r="F99" i="8"/>
  <c r="E98" i="8"/>
  <c r="F98" i="8"/>
  <c r="E97" i="8"/>
  <c r="G97" i="8" s="1"/>
  <c r="F97" i="8"/>
  <c r="E96" i="8"/>
  <c r="G96" i="8" s="1"/>
  <c r="F96" i="8"/>
  <c r="E95" i="8"/>
  <c r="F95" i="8"/>
  <c r="E94" i="8"/>
  <c r="F94" i="8"/>
  <c r="E93" i="8"/>
  <c r="G93" i="8" s="1"/>
  <c r="F93" i="8"/>
  <c r="E92" i="8"/>
  <c r="G92" i="8" s="1"/>
  <c r="F92" i="8"/>
  <c r="E91" i="8"/>
  <c r="F91" i="8"/>
  <c r="E90" i="8"/>
  <c r="F90" i="8"/>
  <c r="E89" i="8"/>
  <c r="G89" i="8" s="1"/>
  <c r="F89" i="8"/>
  <c r="E88" i="8"/>
  <c r="G88" i="8" s="1"/>
  <c r="F88" i="8"/>
  <c r="E87" i="8"/>
  <c r="F87" i="8"/>
  <c r="E86" i="8"/>
  <c r="F86" i="8"/>
  <c r="E85" i="8"/>
  <c r="G85" i="8" s="1"/>
  <c r="F85" i="8"/>
  <c r="E84" i="8"/>
  <c r="G84" i="8" s="1"/>
  <c r="F84" i="8"/>
  <c r="E83" i="8"/>
  <c r="F83" i="8"/>
  <c r="E82" i="8"/>
  <c r="F82" i="8"/>
  <c r="E81" i="8"/>
  <c r="G81" i="8" s="1"/>
  <c r="F81" i="8"/>
  <c r="E80" i="8"/>
  <c r="G80" i="8" s="1"/>
  <c r="F80" i="8"/>
  <c r="E79" i="8"/>
  <c r="F79" i="8"/>
  <c r="E78" i="8"/>
  <c r="F78" i="8"/>
  <c r="E77" i="8"/>
  <c r="G77" i="8" s="1"/>
  <c r="F77" i="8"/>
  <c r="E76" i="8"/>
  <c r="G76" i="8" s="1"/>
  <c r="F76" i="8"/>
  <c r="E75" i="8"/>
  <c r="F75" i="8"/>
  <c r="E74" i="8"/>
  <c r="F74" i="8"/>
  <c r="E73" i="8"/>
  <c r="G73" i="8" s="1"/>
  <c r="F73" i="8"/>
  <c r="E72" i="8"/>
  <c r="G72" i="8" s="1"/>
  <c r="F72" i="8"/>
  <c r="E71" i="8"/>
  <c r="F71" i="8"/>
  <c r="E70" i="8"/>
  <c r="F70" i="8"/>
  <c r="E69" i="8"/>
  <c r="G69" i="8" s="1"/>
  <c r="F69" i="8"/>
  <c r="E68" i="8"/>
  <c r="G68" i="8" s="1"/>
  <c r="F68" i="8"/>
  <c r="E67" i="8"/>
  <c r="F67" i="8"/>
  <c r="E66" i="8"/>
  <c r="F66" i="8"/>
  <c r="E65" i="8"/>
  <c r="G65" i="8" s="1"/>
  <c r="F65" i="8"/>
  <c r="E64" i="8"/>
  <c r="G64" i="8" s="1"/>
  <c r="F64" i="8"/>
  <c r="E63" i="8"/>
  <c r="F63" i="8"/>
  <c r="E62" i="8"/>
  <c r="F62" i="8"/>
  <c r="E61" i="8"/>
  <c r="G61" i="8" s="1"/>
  <c r="F61" i="8"/>
  <c r="E60" i="8"/>
  <c r="F60" i="8"/>
  <c r="E58" i="8"/>
  <c r="F58" i="8"/>
  <c r="E57" i="8"/>
  <c r="G57" i="8" s="1"/>
  <c r="F57" i="8"/>
  <c r="E56" i="8"/>
  <c r="G56" i="8" s="1"/>
  <c r="F56" i="8"/>
  <c r="E55" i="8"/>
  <c r="F55" i="8"/>
  <c r="E54" i="8"/>
  <c r="F54" i="8"/>
  <c r="E53" i="8"/>
  <c r="G53" i="8" s="1"/>
  <c r="F53" i="8"/>
  <c r="E52" i="8"/>
  <c r="G52" i="8" s="1"/>
  <c r="F52" i="8"/>
  <c r="E51" i="8"/>
  <c r="F51" i="8"/>
  <c r="E50" i="8"/>
  <c r="F50" i="8"/>
  <c r="E49" i="8"/>
  <c r="G49" i="8" s="1"/>
  <c r="F49" i="8"/>
  <c r="E48" i="8"/>
  <c r="G48" i="8" s="1"/>
  <c r="F48" i="8"/>
  <c r="E47" i="8"/>
  <c r="F47" i="8"/>
  <c r="E46" i="8"/>
  <c r="F46" i="8"/>
  <c r="E45" i="8"/>
  <c r="G45" i="8" s="1"/>
  <c r="F45" i="8"/>
  <c r="E44" i="8"/>
  <c r="G44" i="8" s="1"/>
  <c r="F44" i="8"/>
  <c r="E43" i="8"/>
  <c r="F43" i="8"/>
  <c r="E42" i="8"/>
  <c r="F42" i="8"/>
  <c r="E41" i="8"/>
  <c r="G41" i="8" s="1"/>
  <c r="F41" i="8"/>
  <c r="E40" i="8"/>
  <c r="G40" i="8" s="1"/>
  <c r="F40" i="8"/>
  <c r="E39" i="8"/>
  <c r="F39" i="8"/>
  <c r="E38" i="8"/>
  <c r="F38" i="8"/>
  <c r="E37" i="8"/>
  <c r="G37" i="8" s="1"/>
  <c r="F37" i="8"/>
  <c r="E36" i="8"/>
  <c r="G36" i="8" s="1"/>
  <c r="F36" i="8"/>
  <c r="E35" i="8"/>
  <c r="F35" i="8"/>
  <c r="E34" i="8"/>
  <c r="F34" i="8"/>
  <c r="E33" i="8"/>
  <c r="G33" i="8" s="1"/>
  <c r="F33" i="8"/>
  <c r="E32" i="8"/>
  <c r="G32" i="8" s="1"/>
  <c r="F32" i="8"/>
  <c r="E31" i="8"/>
  <c r="F31" i="8"/>
  <c r="E30" i="8"/>
  <c r="F30" i="8"/>
  <c r="E29" i="8"/>
  <c r="G29" i="8" s="1"/>
  <c r="F29" i="8"/>
  <c r="E28" i="8"/>
  <c r="G28" i="8" s="1"/>
  <c r="F28" i="8"/>
  <c r="E27" i="8"/>
  <c r="F27" i="8"/>
  <c r="E26" i="8"/>
  <c r="F26" i="8"/>
  <c r="E25" i="8"/>
  <c r="G25" i="8" s="1"/>
  <c r="F25" i="8"/>
  <c r="E24" i="8"/>
  <c r="G24" i="8" s="1"/>
  <c r="F24" i="8"/>
  <c r="E23" i="8"/>
  <c r="F23" i="8"/>
  <c r="E22" i="8"/>
  <c r="F22" i="8"/>
  <c r="E21" i="8"/>
  <c r="G21" i="8" s="1"/>
  <c r="F21" i="8"/>
  <c r="E20" i="8"/>
  <c r="G20" i="8" s="1"/>
  <c r="F20" i="8"/>
  <c r="E19" i="8"/>
  <c r="F19" i="8"/>
  <c r="E18" i="8"/>
  <c r="F18" i="8"/>
  <c r="E17" i="8"/>
  <c r="G17" i="8" s="1"/>
  <c r="F17" i="8"/>
  <c r="E16" i="8"/>
  <c r="G16" i="8" s="1"/>
  <c r="F16" i="8"/>
  <c r="E15" i="8"/>
  <c r="F15" i="8"/>
  <c r="E14" i="8"/>
  <c r="F14" i="8"/>
  <c r="E13" i="8"/>
  <c r="G13" i="8" s="1"/>
  <c r="F13" i="8"/>
  <c r="E12" i="8"/>
  <c r="F12" i="8"/>
  <c r="E11" i="8"/>
  <c r="F11" i="8"/>
  <c r="E10" i="8"/>
  <c r="F10" i="8"/>
  <c r="E9" i="8"/>
  <c r="F9" i="8"/>
  <c r="E8" i="8"/>
  <c r="F8" i="8"/>
  <c r="E26" i="7"/>
  <c r="G26" i="7" s="1"/>
  <c r="E25" i="7"/>
  <c r="G25" i="7" s="1"/>
  <c r="F24" i="7"/>
  <c r="E24" i="7"/>
  <c r="G24" i="7"/>
  <c r="F23" i="7"/>
  <c r="E23" i="7"/>
  <c r="G23" i="7" s="1"/>
  <c r="E22" i="7"/>
  <c r="G22" i="7" s="1"/>
  <c r="E21" i="7"/>
  <c r="G21" i="7" s="1"/>
  <c r="F20" i="7"/>
  <c r="E20" i="7"/>
  <c r="G20" i="7" s="1"/>
  <c r="F19" i="7"/>
  <c r="E19" i="7"/>
  <c r="G19" i="7" s="1"/>
  <c r="E17" i="7"/>
  <c r="G17" i="7" s="1"/>
  <c r="E16" i="7"/>
  <c r="G16" i="7" s="1"/>
  <c r="F15" i="7"/>
  <c r="E15" i="7"/>
  <c r="G15" i="7" s="1"/>
  <c r="F14" i="7"/>
  <c r="E14" i="7"/>
  <c r="G14" i="7" s="1"/>
  <c r="E13" i="7"/>
  <c r="G13" i="7" s="1"/>
  <c r="E12" i="7"/>
  <c r="G12" i="7" s="1"/>
  <c r="F11" i="7"/>
  <c r="E11" i="7"/>
  <c r="G11" i="7" s="1"/>
  <c r="F10" i="7"/>
  <c r="E10" i="7"/>
  <c r="G10" i="7" s="1"/>
  <c r="E9" i="7"/>
  <c r="G9" i="7" s="1"/>
  <c r="E8" i="7"/>
  <c r="G8" i="7" s="1"/>
  <c r="G70" i="6"/>
  <c r="F70" i="6"/>
  <c r="H70" i="6"/>
  <c r="F69" i="6"/>
  <c r="H69" i="6" s="1"/>
  <c r="F68" i="6"/>
  <c r="H68" i="6"/>
  <c r="F66" i="6"/>
  <c r="H66" i="6" s="1"/>
  <c r="G65" i="6"/>
  <c r="F65" i="6"/>
  <c r="H65" i="6" s="1"/>
  <c r="G64" i="6"/>
  <c r="F64" i="6"/>
  <c r="H64" i="6" s="1"/>
  <c r="F62" i="6"/>
  <c r="H62" i="6" s="1"/>
  <c r="F61" i="6"/>
  <c r="H61" i="6" s="1"/>
  <c r="G60" i="6"/>
  <c r="F60" i="6"/>
  <c r="H60" i="6" s="1"/>
  <c r="G59" i="6"/>
  <c r="F59" i="6"/>
  <c r="H59" i="6"/>
  <c r="F58" i="6"/>
  <c r="H58" i="6" s="1"/>
  <c r="F57" i="6"/>
  <c r="H57" i="6"/>
  <c r="G56" i="6"/>
  <c r="F56" i="6"/>
  <c r="H56" i="6" s="1"/>
  <c r="G55" i="6"/>
  <c r="F55" i="6"/>
  <c r="H55" i="6" s="1"/>
  <c r="F54" i="6"/>
  <c r="H54" i="6" s="1"/>
  <c r="F53" i="6"/>
  <c r="H53" i="6" s="1"/>
  <c r="G51" i="6"/>
  <c r="F51" i="6"/>
  <c r="H51" i="6" s="1"/>
  <c r="G50" i="6"/>
  <c r="F50" i="6"/>
  <c r="H50" i="6" s="1"/>
  <c r="F49" i="6"/>
  <c r="H49" i="6" s="1"/>
  <c r="F47" i="6"/>
  <c r="H47" i="6" s="1"/>
  <c r="G46" i="6"/>
  <c r="F46" i="6"/>
  <c r="H46" i="6" s="1"/>
  <c r="G45" i="6"/>
  <c r="F45" i="6"/>
  <c r="H45" i="6" s="1"/>
  <c r="F44" i="6"/>
  <c r="H44" i="6" s="1"/>
  <c r="F43" i="6"/>
  <c r="H43" i="6" s="1"/>
  <c r="G42" i="6"/>
  <c r="F42" i="6"/>
  <c r="H42" i="6" s="1"/>
  <c r="F41" i="6"/>
  <c r="H41" i="6" s="1"/>
  <c r="F40" i="6"/>
  <c r="H40" i="6" s="1"/>
  <c r="F39" i="6"/>
  <c r="H39" i="6" s="1"/>
  <c r="G38" i="6"/>
  <c r="F38" i="6"/>
  <c r="H38" i="6" s="1"/>
  <c r="G36" i="6"/>
  <c r="F36" i="6"/>
  <c r="H36" i="6" s="1"/>
  <c r="F35" i="6"/>
  <c r="H35" i="6" s="1"/>
  <c r="F34" i="6"/>
  <c r="H34" i="6" s="1"/>
  <c r="G32" i="6"/>
  <c r="F32" i="6"/>
  <c r="H32" i="6" s="1"/>
  <c r="G31" i="6"/>
  <c r="F31" i="6"/>
  <c r="H31" i="6" s="1"/>
  <c r="F30" i="6"/>
  <c r="H30" i="6" s="1"/>
  <c r="F29" i="6"/>
  <c r="H29" i="6" s="1"/>
  <c r="G28" i="6"/>
  <c r="F28" i="6"/>
  <c r="H28" i="6" s="1"/>
  <c r="G27" i="6"/>
  <c r="F27" i="6"/>
  <c r="H27" i="6" s="1"/>
  <c r="F26" i="6"/>
  <c r="H26" i="6" s="1"/>
  <c r="F25" i="6"/>
  <c r="H25" i="6" s="1"/>
  <c r="G24" i="6"/>
  <c r="F24" i="6"/>
  <c r="H24" i="6"/>
  <c r="G23" i="6"/>
  <c r="F23" i="6"/>
  <c r="H23" i="6" s="1"/>
  <c r="F21" i="6"/>
  <c r="H21" i="6" s="1"/>
  <c r="F20" i="6"/>
  <c r="H20" i="6" s="1"/>
  <c r="G19" i="6"/>
  <c r="F19" i="6"/>
  <c r="H19" i="6" s="1"/>
  <c r="G17" i="6"/>
  <c r="F17" i="6"/>
  <c r="H17" i="6" s="1"/>
  <c r="F16" i="6"/>
  <c r="H16" i="6" s="1"/>
  <c r="F15" i="6"/>
  <c r="H15" i="6" s="1"/>
  <c r="G14" i="6"/>
  <c r="F14" i="6"/>
  <c r="H14" i="6" s="1"/>
  <c r="G13" i="6"/>
  <c r="F13" i="6"/>
  <c r="H13" i="6" s="1"/>
  <c r="F12" i="6"/>
  <c r="H12" i="6" s="1"/>
  <c r="F11" i="6"/>
  <c r="H11" i="6" s="1"/>
  <c r="G10" i="6"/>
  <c r="F10" i="6"/>
  <c r="H10" i="6" s="1"/>
  <c r="G9" i="6"/>
  <c r="F9" i="6"/>
  <c r="H9" i="6" s="1"/>
  <c r="F8" i="6"/>
  <c r="H8" i="6" s="1"/>
  <c r="F56" i="5"/>
  <c r="G56" i="5"/>
  <c r="F55" i="5"/>
  <c r="G55" i="5"/>
  <c r="G54" i="5"/>
  <c r="F54" i="5"/>
  <c r="H54" i="5" s="1"/>
  <c r="G53" i="5"/>
  <c r="F53" i="5"/>
  <c r="H53" i="5" s="1"/>
  <c r="F52" i="5"/>
  <c r="G52" i="5"/>
  <c r="F51" i="5"/>
  <c r="G51" i="5"/>
  <c r="G50" i="5"/>
  <c r="F50" i="5"/>
  <c r="H50" i="5" s="1"/>
  <c r="G49" i="5"/>
  <c r="F49" i="5"/>
  <c r="H49" i="5" s="1"/>
  <c r="F48" i="5"/>
  <c r="G48" i="5"/>
  <c r="F47" i="5"/>
  <c r="G47" i="5"/>
  <c r="G46" i="5"/>
  <c r="F46" i="5"/>
  <c r="H46" i="5" s="1"/>
  <c r="G45" i="5"/>
  <c r="F45" i="5"/>
  <c r="H45" i="5" s="1"/>
  <c r="F44" i="5"/>
  <c r="G44" i="5"/>
  <c r="F43" i="5"/>
  <c r="G43" i="5"/>
  <c r="G42" i="5"/>
  <c r="F42" i="5"/>
  <c r="H42" i="5" s="1"/>
  <c r="G41" i="5"/>
  <c r="F41" i="5"/>
  <c r="H41" i="5" s="1"/>
  <c r="F40" i="5"/>
  <c r="G40" i="5"/>
  <c r="F39" i="5"/>
  <c r="G39" i="5"/>
  <c r="G38" i="5"/>
  <c r="F38" i="5"/>
  <c r="H38" i="5" s="1"/>
  <c r="G37" i="5"/>
  <c r="F37" i="5"/>
  <c r="H37" i="5" s="1"/>
  <c r="F36" i="5"/>
  <c r="G36" i="5"/>
  <c r="F35" i="5"/>
  <c r="G35" i="5"/>
  <c r="G34" i="5"/>
  <c r="F34" i="5"/>
  <c r="H34" i="5" s="1"/>
  <c r="G33" i="5"/>
  <c r="F33" i="5"/>
  <c r="H33" i="5" s="1"/>
  <c r="F32" i="5"/>
  <c r="G32" i="5"/>
  <c r="F31" i="5"/>
  <c r="G31" i="5"/>
  <c r="F30" i="5"/>
  <c r="H30" i="5" s="1"/>
  <c r="F29" i="5"/>
  <c r="H29" i="5" s="1"/>
  <c r="F28" i="5"/>
  <c r="G28" i="5"/>
  <c r="F27" i="5"/>
  <c r="H27" i="5" s="1"/>
  <c r="F26" i="5"/>
  <c r="H26" i="5" s="1"/>
  <c r="F25" i="5"/>
  <c r="F24" i="5"/>
  <c r="G24" i="5"/>
  <c r="F23" i="5"/>
  <c r="F22" i="5"/>
  <c r="H22" i="5" s="1"/>
  <c r="F21" i="5"/>
  <c r="H21" i="5" s="1"/>
  <c r="F20" i="5"/>
  <c r="G20" i="5"/>
  <c r="F19" i="5"/>
  <c r="H19" i="5"/>
  <c r="F18" i="5"/>
  <c r="G18" i="5"/>
  <c r="F17" i="5"/>
  <c r="H17" i="5" s="1"/>
  <c r="G17" i="5"/>
  <c r="F16" i="5"/>
  <c r="H16" i="5" s="1"/>
  <c r="G16" i="5"/>
  <c r="F15" i="5"/>
  <c r="G15" i="5"/>
  <c r="F14" i="5"/>
  <c r="G14" i="5"/>
  <c r="F13" i="5"/>
  <c r="H13" i="5" s="1"/>
  <c r="G13" i="5"/>
  <c r="F12" i="5"/>
  <c r="H12" i="5" s="1"/>
  <c r="G12" i="5"/>
  <c r="F11" i="5"/>
  <c r="G11" i="5"/>
  <c r="F10" i="5"/>
  <c r="G10" i="5"/>
  <c r="F9" i="5"/>
  <c r="H9" i="5" s="1"/>
  <c r="G9" i="5"/>
  <c r="F8" i="5"/>
  <c r="H8" i="5" s="1"/>
  <c r="G8" i="5"/>
  <c r="F7" i="5"/>
  <c r="G7" i="5"/>
  <c r="F34" i="3"/>
  <c r="F33" i="3"/>
  <c r="F32" i="3"/>
  <c r="F31" i="3"/>
  <c r="F30" i="3"/>
  <c r="H30" i="3" s="1"/>
  <c r="F29" i="3"/>
  <c r="H29" i="3" s="1"/>
  <c r="F28" i="3"/>
  <c r="F27" i="3"/>
  <c r="H27" i="3" s="1"/>
  <c r="F26" i="3"/>
  <c r="H26" i="3" s="1"/>
  <c r="F25" i="3"/>
  <c r="H25" i="3" s="1"/>
  <c r="F24" i="3"/>
  <c r="F23" i="3"/>
  <c r="H23" i="3" s="1"/>
  <c r="F22" i="3"/>
  <c r="H22" i="3" s="1"/>
  <c r="F21" i="3"/>
  <c r="H21" i="3" s="1"/>
  <c r="F20" i="3"/>
  <c r="F19" i="3"/>
  <c r="H19" i="3" s="1"/>
  <c r="F18" i="3"/>
  <c r="H18" i="3" s="1"/>
  <c r="F17" i="3"/>
  <c r="H17" i="3" s="1"/>
  <c r="F16" i="3"/>
  <c r="F15" i="3"/>
  <c r="H15" i="3" s="1"/>
  <c r="F14" i="3"/>
  <c r="H14" i="3" s="1"/>
  <c r="F13" i="3"/>
  <c r="H13" i="3" s="1"/>
  <c r="F12" i="3"/>
  <c r="F11" i="3"/>
  <c r="H11" i="3" s="1"/>
  <c r="F10" i="3"/>
  <c r="H10" i="3" s="1"/>
  <c r="F9" i="3"/>
  <c r="H9" i="3" s="1"/>
  <c r="F8" i="3"/>
  <c r="F7" i="3"/>
  <c r="H7" i="3" s="1"/>
  <c r="F51" i="2"/>
  <c r="H51" i="2" s="1"/>
  <c r="F50" i="2"/>
  <c r="H50" i="2" s="1"/>
  <c r="F49" i="2"/>
  <c r="H49" i="2" s="1"/>
  <c r="F48" i="2"/>
  <c r="H48" i="2" s="1"/>
  <c r="F47" i="2"/>
  <c r="H47" i="2" s="1"/>
  <c r="F46" i="2"/>
  <c r="H46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34" i="2"/>
  <c r="H34" i="2" s="1"/>
  <c r="F33" i="2"/>
  <c r="G33" i="2"/>
  <c r="F32" i="2"/>
  <c r="H32" i="2" s="1"/>
  <c r="F31" i="2"/>
  <c r="H31" i="2" s="1"/>
  <c r="F30" i="2"/>
  <c r="F29" i="2"/>
  <c r="G29" i="2"/>
  <c r="G28" i="2"/>
  <c r="F28" i="2"/>
  <c r="H28" i="2" s="1"/>
  <c r="F27" i="2"/>
  <c r="H27" i="2" s="1"/>
  <c r="F26" i="2"/>
  <c r="H26" i="2" s="1"/>
  <c r="G25" i="2"/>
  <c r="F25" i="2"/>
  <c r="H25" i="2" s="1"/>
  <c r="G24" i="2"/>
  <c r="F24" i="2"/>
  <c r="H24" i="2" s="1"/>
  <c r="F23" i="2"/>
  <c r="H23" i="2" s="1"/>
  <c r="F22" i="2"/>
  <c r="F21" i="2"/>
  <c r="H21" i="2" s="1"/>
  <c r="F20" i="2"/>
  <c r="H20" i="2" s="1"/>
  <c r="G19" i="2"/>
  <c r="G18" i="2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G9" i="2"/>
  <c r="F9" i="2"/>
  <c r="G8" i="2"/>
  <c r="F7" i="2"/>
  <c r="H7" i="2" s="1"/>
  <c r="F118" i="1"/>
  <c r="H118" i="1" s="1"/>
  <c r="F117" i="1"/>
  <c r="H117" i="1" s="1"/>
  <c r="F116" i="1"/>
  <c r="G116" i="1"/>
  <c r="F115" i="1"/>
  <c r="G115" i="1"/>
  <c r="F114" i="1"/>
  <c r="H114" i="1" s="1"/>
  <c r="F113" i="1"/>
  <c r="H113" i="1" s="1"/>
  <c r="F112" i="1"/>
  <c r="G112" i="1"/>
  <c r="F111" i="1"/>
  <c r="G111" i="1"/>
  <c r="F110" i="1"/>
  <c r="F107" i="1"/>
  <c r="F106" i="1"/>
  <c r="G106" i="1"/>
  <c r="F105" i="1"/>
  <c r="G105" i="1"/>
  <c r="F104" i="1"/>
  <c r="F103" i="1"/>
  <c r="F102" i="1"/>
  <c r="G102" i="1"/>
  <c r="F101" i="1"/>
  <c r="G101" i="1"/>
  <c r="F100" i="1"/>
  <c r="H100" i="1" s="1"/>
  <c r="F99" i="1"/>
  <c r="H99" i="1" s="1"/>
  <c r="F98" i="1"/>
  <c r="G98" i="1"/>
  <c r="F97" i="1"/>
  <c r="G97" i="1"/>
  <c r="F96" i="1"/>
  <c r="H96" i="1" s="1"/>
  <c r="F95" i="1"/>
  <c r="H95" i="1" s="1"/>
  <c r="F94" i="1"/>
  <c r="G94" i="1"/>
  <c r="F93" i="1"/>
  <c r="G93" i="1"/>
  <c r="F92" i="1"/>
  <c r="F91" i="1"/>
  <c r="F90" i="1"/>
  <c r="G90" i="1"/>
  <c r="F89" i="1"/>
  <c r="G89" i="1"/>
  <c r="F88" i="1"/>
  <c r="F87" i="1"/>
  <c r="F86" i="1"/>
  <c r="G86" i="1"/>
  <c r="F85" i="1"/>
  <c r="G85" i="1"/>
  <c r="F84" i="1"/>
  <c r="F83" i="1"/>
  <c r="F82" i="1"/>
  <c r="G82" i="1"/>
  <c r="F81" i="1"/>
  <c r="G81" i="1"/>
  <c r="F80" i="1"/>
  <c r="F79" i="1"/>
  <c r="F78" i="1"/>
  <c r="G78" i="1"/>
  <c r="F77" i="1"/>
  <c r="G77" i="1"/>
  <c r="F76" i="1"/>
  <c r="F75" i="1"/>
  <c r="F74" i="1"/>
  <c r="G74" i="1"/>
  <c r="F73" i="1"/>
  <c r="G73" i="1"/>
  <c r="F72" i="1"/>
  <c r="F71" i="1"/>
  <c r="F70" i="1"/>
  <c r="G70" i="1"/>
  <c r="F69" i="1"/>
  <c r="G69" i="1"/>
  <c r="F68" i="1"/>
  <c r="H68" i="1" s="1"/>
  <c r="F67" i="1"/>
  <c r="H67" i="1" s="1"/>
  <c r="F66" i="1"/>
  <c r="G66" i="1"/>
  <c r="F65" i="1"/>
  <c r="G65" i="1"/>
  <c r="F64" i="1"/>
  <c r="H64" i="1" s="1"/>
  <c r="F63" i="1"/>
  <c r="H63" i="1" s="1"/>
  <c r="F62" i="1"/>
  <c r="G62" i="1"/>
  <c r="F61" i="1"/>
  <c r="G61" i="1"/>
  <c r="F60" i="1"/>
  <c r="F59" i="1"/>
  <c r="F58" i="1"/>
  <c r="G58" i="1"/>
  <c r="F57" i="1"/>
  <c r="G57" i="1"/>
  <c r="F56" i="1"/>
  <c r="F55" i="1"/>
  <c r="F54" i="1"/>
  <c r="G54" i="1"/>
  <c r="F53" i="1"/>
  <c r="G53" i="1"/>
  <c r="F52" i="1"/>
  <c r="F51" i="1"/>
  <c r="F50" i="1"/>
  <c r="G50" i="1"/>
  <c r="F49" i="1"/>
  <c r="G49" i="1"/>
  <c r="F48" i="1"/>
  <c r="F47" i="1"/>
  <c r="F46" i="1"/>
  <c r="G46" i="1"/>
  <c r="F45" i="1"/>
  <c r="G45" i="1"/>
  <c r="F44" i="1"/>
  <c r="F43" i="1"/>
  <c r="F42" i="1"/>
  <c r="G42" i="1"/>
  <c r="F41" i="1"/>
  <c r="F40" i="1"/>
  <c r="F39" i="1"/>
  <c r="G39" i="1"/>
  <c r="F38" i="1"/>
  <c r="G38" i="1"/>
  <c r="F37" i="1"/>
  <c r="F36" i="1"/>
  <c r="F35" i="1"/>
  <c r="G35" i="1"/>
  <c r="F34" i="1"/>
  <c r="G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AA9" i="9" l="1"/>
  <c r="AA13" i="9"/>
  <c r="AA17" i="9"/>
  <c r="AA21" i="9"/>
  <c r="AA25" i="9"/>
  <c r="AA29" i="9"/>
  <c r="AA33" i="9"/>
  <c r="AA37" i="9"/>
  <c r="AA41" i="9"/>
  <c r="AA45" i="9"/>
  <c r="AA8" i="9"/>
  <c r="Z51" i="9"/>
  <c r="AA12" i="9"/>
  <c r="AA16" i="9"/>
  <c r="AA20" i="9"/>
  <c r="AA24" i="9"/>
  <c r="AA28" i="9"/>
  <c r="AA32" i="9"/>
  <c r="AA36" i="9"/>
  <c r="AA40" i="9"/>
  <c r="AA44" i="9"/>
  <c r="AA48" i="9"/>
  <c r="AA10" i="9"/>
  <c r="AA14" i="9"/>
  <c r="AA18" i="9"/>
  <c r="AA22" i="9"/>
  <c r="AA26" i="9"/>
  <c r="AA30" i="9"/>
  <c r="AA34" i="9"/>
  <c r="AA38" i="9"/>
  <c r="AA42" i="9"/>
  <c r="AA46" i="9"/>
  <c r="H73" i="6"/>
  <c r="G10" i="4"/>
  <c r="G14" i="4"/>
  <c r="G18" i="4"/>
  <c r="G22" i="4"/>
  <c r="G21" i="4"/>
  <c r="G7" i="4"/>
  <c r="G11" i="4"/>
  <c r="G15" i="4"/>
  <c r="G19" i="4"/>
  <c r="H26" i="4"/>
  <c r="H11" i="10"/>
  <c r="G7" i="10"/>
  <c r="G8" i="10"/>
  <c r="G15" i="8"/>
  <c r="G19" i="8"/>
  <c r="G23" i="8"/>
  <c r="G27" i="8"/>
  <c r="G31" i="8"/>
  <c r="G35" i="8"/>
  <c r="G39" i="8"/>
  <c r="G43" i="8"/>
  <c r="G47" i="8"/>
  <c r="G51" i="8"/>
  <c r="G55" i="8"/>
  <c r="G60" i="8"/>
  <c r="G63" i="8"/>
  <c r="G67" i="8"/>
  <c r="G71" i="8"/>
  <c r="G75" i="8"/>
  <c r="G79" i="8"/>
  <c r="G83" i="8"/>
  <c r="G87" i="8"/>
  <c r="G91" i="8"/>
  <c r="G95" i="8"/>
  <c r="G99" i="8"/>
  <c r="G103" i="8"/>
  <c r="G107" i="8"/>
  <c r="F109" i="8"/>
  <c r="F117" i="8"/>
  <c r="F121" i="8"/>
  <c r="F125" i="8"/>
  <c r="F204" i="8"/>
  <c r="F213" i="8"/>
  <c r="G9" i="8"/>
  <c r="G11" i="8"/>
  <c r="G14" i="8"/>
  <c r="G18" i="8"/>
  <c r="G22" i="8"/>
  <c r="G26" i="8"/>
  <c r="G30" i="8"/>
  <c r="G34" i="8"/>
  <c r="G38" i="8"/>
  <c r="G42" i="8"/>
  <c r="G46" i="8"/>
  <c r="G50" i="8"/>
  <c r="G54" i="8"/>
  <c r="G58" i="8"/>
  <c r="G62" i="8"/>
  <c r="G66" i="8"/>
  <c r="G70" i="8"/>
  <c r="G74" i="8"/>
  <c r="G78" i="8"/>
  <c r="G82" i="8"/>
  <c r="G86" i="8"/>
  <c r="G90" i="8"/>
  <c r="G94" i="8"/>
  <c r="G98" i="8"/>
  <c r="G102" i="8"/>
  <c r="G106" i="8"/>
  <c r="F113" i="8"/>
  <c r="F116" i="8"/>
  <c r="F120" i="8"/>
  <c r="F124" i="8"/>
  <c r="F128" i="8"/>
  <c r="F136" i="8"/>
  <c r="F144" i="8"/>
  <c r="F152" i="8"/>
  <c r="F161" i="8"/>
  <c r="F169" i="8"/>
  <c r="F177" i="8"/>
  <c r="F185" i="8"/>
  <c r="F193" i="8"/>
  <c r="F201" i="8"/>
  <c r="F209" i="8"/>
  <c r="G8" i="8"/>
  <c r="G10" i="8"/>
  <c r="G12" i="8"/>
  <c r="F130" i="8"/>
  <c r="F134" i="8"/>
  <c r="F138" i="8"/>
  <c r="F142" i="8"/>
  <c r="F146" i="8"/>
  <c r="F150" i="8"/>
  <c r="F154" i="8"/>
  <c r="F158" i="8"/>
  <c r="F164" i="8"/>
  <c r="F167" i="8"/>
  <c r="F171" i="8"/>
  <c r="F175" i="8"/>
  <c r="F179" i="8"/>
  <c r="F183" i="8"/>
  <c r="F187" i="8"/>
  <c r="F191" i="8"/>
  <c r="F195" i="8"/>
  <c r="F199" i="8"/>
  <c r="F203" i="8"/>
  <c r="F207" i="8"/>
  <c r="F211" i="8"/>
  <c r="G131" i="8"/>
  <c r="G135" i="8"/>
  <c r="G139" i="8"/>
  <c r="G143" i="8"/>
  <c r="G147" i="8"/>
  <c r="G151" i="8"/>
  <c r="G155" i="8"/>
  <c r="G159" i="8"/>
  <c r="G165" i="8"/>
  <c r="G168" i="8"/>
  <c r="G172" i="8"/>
  <c r="G176" i="8"/>
  <c r="G180" i="8"/>
  <c r="G184" i="8"/>
  <c r="G188" i="8"/>
  <c r="G192" i="8"/>
  <c r="G196" i="8"/>
  <c r="F198" i="8"/>
  <c r="F202" i="8"/>
  <c r="F206" i="8"/>
  <c r="F210" i="8"/>
  <c r="G129" i="8"/>
  <c r="G133" i="8"/>
  <c r="G137" i="8"/>
  <c r="G141" i="8"/>
  <c r="G145" i="8"/>
  <c r="G149" i="8"/>
  <c r="G153" i="8"/>
  <c r="G157" i="8"/>
  <c r="G162" i="8"/>
  <c r="G166" i="8"/>
  <c r="G170" i="8"/>
  <c r="G174" i="8"/>
  <c r="G178" i="8"/>
  <c r="G182" i="8"/>
  <c r="G186" i="8"/>
  <c r="G190" i="8"/>
  <c r="G194" i="8"/>
  <c r="F9" i="7"/>
  <c r="F13" i="7"/>
  <c r="F17" i="7"/>
  <c r="F22" i="7"/>
  <c r="F26" i="7"/>
  <c r="F8" i="7"/>
  <c r="F12" i="7"/>
  <c r="F16" i="7"/>
  <c r="F21" i="7"/>
  <c r="F25" i="7"/>
  <c r="G29" i="7"/>
  <c r="G8" i="6"/>
  <c r="G12" i="6"/>
  <c r="G16" i="6"/>
  <c r="G21" i="6"/>
  <c r="G26" i="6"/>
  <c r="G30" i="6"/>
  <c r="G35" i="6"/>
  <c r="G40" i="6"/>
  <c r="G44" i="6"/>
  <c r="G49" i="6"/>
  <c r="G54" i="6"/>
  <c r="G58" i="6"/>
  <c r="G62" i="6"/>
  <c r="G68" i="6"/>
  <c r="G11" i="6"/>
  <c r="G15" i="6"/>
  <c r="G20" i="6"/>
  <c r="G25" i="6"/>
  <c r="G29" i="6"/>
  <c r="G34" i="6"/>
  <c r="G39" i="6"/>
  <c r="G43" i="6"/>
  <c r="G47" i="6"/>
  <c r="G53" i="6"/>
  <c r="G57" i="6"/>
  <c r="G61" i="6"/>
  <c r="G66" i="6"/>
  <c r="G41" i="6"/>
  <c r="G69" i="6"/>
  <c r="G27" i="5"/>
  <c r="G23" i="5"/>
  <c r="H40" i="5"/>
  <c r="H48" i="5"/>
  <c r="H52" i="5"/>
  <c r="H56" i="5"/>
  <c r="H7" i="5"/>
  <c r="H11" i="5"/>
  <c r="H15" i="5"/>
  <c r="G19" i="5"/>
  <c r="H35" i="5"/>
  <c r="H39" i="5"/>
  <c r="H43" i="5"/>
  <c r="H47" i="5"/>
  <c r="H51" i="5"/>
  <c r="H55" i="5"/>
  <c r="H36" i="5"/>
  <c r="H44" i="5"/>
  <c r="H10" i="5"/>
  <c r="H14" i="5"/>
  <c r="H18" i="5"/>
  <c r="H25" i="5"/>
  <c r="H31" i="5"/>
  <c r="H23" i="5"/>
  <c r="H20" i="5"/>
  <c r="G21" i="5"/>
  <c r="H24" i="5"/>
  <c r="G25" i="5"/>
  <c r="H28" i="5"/>
  <c r="G29" i="5"/>
  <c r="H32" i="5"/>
  <c r="G22" i="5"/>
  <c r="G26" i="5"/>
  <c r="G30" i="5"/>
  <c r="F8" i="2"/>
  <c r="F19" i="2"/>
  <c r="H19" i="2" s="1"/>
  <c r="G32" i="2"/>
  <c r="G22" i="2"/>
  <c r="G21" i="3"/>
  <c r="G9" i="3"/>
  <c r="G29" i="3"/>
  <c r="G17" i="3"/>
  <c r="H8" i="3"/>
  <c r="G8" i="3"/>
  <c r="H12" i="3"/>
  <c r="G12" i="3"/>
  <c r="H16" i="3"/>
  <c r="G16" i="3"/>
  <c r="H20" i="3"/>
  <c r="G20" i="3"/>
  <c r="H24" i="3"/>
  <c r="G24" i="3"/>
  <c r="H28" i="3"/>
  <c r="G28" i="3"/>
  <c r="G13" i="3"/>
  <c r="G25" i="3"/>
  <c r="G7" i="3"/>
  <c r="G11" i="3"/>
  <c r="G15" i="3"/>
  <c r="G19" i="3"/>
  <c r="G23" i="3"/>
  <c r="G27" i="3"/>
  <c r="G10" i="3"/>
  <c r="G14" i="3"/>
  <c r="G18" i="3"/>
  <c r="G22" i="3"/>
  <c r="G26" i="3"/>
  <c r="G30" i="3"/>
  <c r="H32" i="3"/>
  <c r="G32" i="3"/>
  <c r="H34" i="3"/>
  <c r="G34" i="3"/>
  <c r="H31" i="3"/>
  <c r="G31" i="3"/>
  <c r="H33" i="3"/>
  <c r="G33" i="3"/>
  <c r="G7" i="2"/>
  <c r="G23" i="2"/>
  <c r="G27" i="2"/>
  <c r="H9" i="2"/>
  <c r="G26" i="2"/>
  <c r="H10" i="2"/>
  <c r="H22" i="2"/>
  <c r="H30" i="2"/>
  <c r="H8" i="2"/>
  <c r="G10" i="2"/>
  <c r="G11" i="2"/>
  <c r="G12" i="2"/>
  <c r="G13" i="2"/>
  <c r="G14" i="2"/>
  <c r="G15" i="2"/>
  <c r="G16" i="2"/>
  <c r="G20" i="2"/>
  <c r="H29" i="2"/>
  <c r="G30" i="2"/>
  <c r="H33" i="2"/>
  <c r="G34" i="2"/>
  <c r="G35" i="2"/>
  <c r="G36" i="2"/>
  <c r="G37" i="2"/>
  <c r="G38" i="2"/>
  <c r="G39" i="2"/>
  <c r="G40" i="2"/>
  <c r="G41" i="2"/>
  <c r="G42" i="2"/>
  <c r="G43" i="2"/>
  <c r="G46" i="2"/>
  <c r="G47" i="2"/>
  <c r="G48" i="2"/>
  <c r="G49" i="2"/>
  <c r="G50" i="2"/>
  <c r="G51" i="2"/>
  <c r="G17" i="2"/>
  <c r="G21" i="2"/>
  <c r="G31" i="2"/>
  <c r="H36" i="1"/>
  <c r="H47" i="1"/>
  <c r="H51" i="1"/>
  <c r="H55" i="1"/>
  <c r="H59" i="1"/>
  <c r="H72" i="1"/>
  <c r="H76" i="1"/>
  <c r="H80" i="1"/>
  <c r="H84" i="1"/>
  <c r="H88" i="1"/>
  <c r="H92" i="1"/>
  <c r="H37" i="1"/>
  <c r="H48" i="1"/>
  <c r="H52" i="1"/>
  <c r="H56" i="1"/>
  <c r="H60" i="1"/>
  <c r="H71" i="1"/>
  <c r="H75" i="1"/>
  <c r="H79" i="1"/>
  <c r="H83" i="1"/>
  <c r="H87" i="1"/>
  <c r="H91" i="1"/>
  <c r="H8" i="1"/>
  <c r="H11" i="1"/>
  <c r="H13" i="1"/>
  <c r="H15" i="1"/>
  <c r="H17" i="1"/>
  <c r="H19" i="1"/>
  <c r="H21" i="1"/>
  <c r="H23" i="1"/>
  <c r="H25" i="1"/>
  <c r="H27" i="1"/>
  <c r="H29" i="1"/>
  <c r="H31" i="1"/>
  <c r="H33" i="1"/>
  <c r="H40" i="1"/>
  <c r="H43" i="1"/>
  <c r="H104" i="1"/>
  <c r="H110" i="1"/>
  <c r="H7" i="1"/>
  <c r="H9" i="1"/>
  <c r="H10" i="1"/>
  <c r="H12" i="1"/>
  <c r="H14" i="1"/>
  <c r="H16" i="1"/>
  <c r="H18" i="1"/>
  <c r="H20" i="1"/>
  <c r="H22" i="1"/>
  <c r="H24" i="1"/>
  <c r="H26" i="1"/>
  <c r="H28" i="1"/>
  <c r="H30" i="1"/>
  <c r="H32" i="1"/>
  <c r="H41" i="1"/>
  <c r="H44" i="1"/>
  <c r="H103" i="1"/>
  <c r="H107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H35" i="1"/>
  <c r="G37" i="1"/>
  <c r="H39" i="1"/>
  <c r="G41" i="1"/>
  <c r="G44" i="1"/>
  <c r="H46" i="1"/>
  <c r="G48" i="1"/>
  <c r="H50" i="1"/>
  <c r="G52" i="1"/>
  <c r="H54" i="1"/>
  <c r="G56" i="1"/>
  <c r="H58" i="1"/>
  <c r="G60" i="1"/>
  <c r="H62" i="1"/>
  <c r="G64" i="1"/>
  <c r="H66" i="1"/>
  <c r="G68" i="1"/>
  <c r="H70" i="1"/>
  <c r="G72" i="1"/>
  <c r="H74" i="1"/>
  <c r="G76" i="1"/>
  <c r="H78" i="1"/>
  <c r="G80" i="1"/>
  <c r="H82" i="1"/>
  <c r="G84" i="1"/>
  <c r="H86" i="1"/>
  <c r="G88" i="1"/>
  <c r="H90" i="1"/>
  <c r="G92" i="1"/>
  <c r="H94" i="1"/>
  <c r="G96" i="1"/>
  <c r="H98" i="1"/>
  <c r="G100" i="1"/>
  <c r="H102" i="1"/>
  <c r="G104" i="1"/>
  <c r="H106" i="1"/>
  <c r="G110" i="1"/>
  <c r="H112" i="1"/>
  <c r="G114" i="1"/>
  <c r="H116" i="1"/>
  <c r="G118" i="1"/>
  <c r="H34" i="1"/>
  <c r="G36" i="1"/>
  <c r="H38" i="1"/>
  <c r="G40" i="1"/>
  <c r="H42" i="1"/>
  <c r="G43" i="1"/>
  <c r="H45" i="1"/>
  <c r="G47" i="1"/>
  <c r="H49" i="1"/>
  <c r="G51" i="1"/>
  <c r="H53" i="1"/>
  <c r="G55" i="1"/>
  <c r="H57" i="1"/>
  <c r="G59" i="1"/>
  <c r="H61" i="1"/>
  <c r="G63" i="1"/>
  <c r="H65" i="1"/>
  <c r="G67" i="1"/>
  <c r="H69" i="1"/>
  <c r="G71" i="1"/>
  <c r="H73" i="1"/>
  <c r="G75" i="1"/>
  <c r="H77" i="1"/>
  <c r="G79" i="1"/>
  <c r="H81" i="1"/>
  <c r="G83" i="1"/>
  <c r="H85" i="1"/>
  <c r="G87" i="1"/>
  <c r="H89" i="1"/>
  <c r="G91" i="1"/>
  <c r="H93" i="1"/>
  <c r="G95" i="1"/>
  <c r="H97" i="1"/>
  <c r="G99" i="1"/>
  <c r="H101" i="1"/>
  <c r="G103" i="1"/>
  <c r="H105" i="1"/>
  <c r="G107" i="1"/>
  <c r="H111" i="1"/>
  <c r="G113" i="1"/>
  <c r="H115" i="1"/>
  <c r="G117" i="1"/>
  <c r="G10" i="10" l="1"/>
  <c r="AA52" i="9"/>
  <c r="G72" i="6"/>
  <c r="G25" i="4"/>
  <c r="H54" i="2"/>
  <c r="G53" i="2"/>
  <c r="G217" i="8"/>
  <c r="F216" i="8"/>
  <c r="F28" i="7"/>
  <c r="G62" i="5"/>
  <c r="H63" i="5"/>
  <c r="H37" i="3"/>
  <c r="G36" i="3"/>
  <c r="H121" i="1"/>
  <c r="G120" i="1"/>
</calcChain>
</file>

<file path=xl/sharedStrings.xml><?xml version="1.0" encoding="utf-8"?>
<sst xmlns="http://schemas.openxmlformats.org/spreadsheetml/2006/main" count="1005" uniqueCount="251">
  <si>
    <t xml:space="preserve"> </t>
  </si>
  <si>
    <r>
      <t xml:space="preserve">Sklop 1: </t>
    </r>
    <r>
      <rPr>
        <b/>
        <u/>
        <sz val="12"/>
        <color theme="1"/>
        <rFont val="Arial"/>
        <family val="2"/>
        <charset val="238"/>
      </rPr>
      <t>Poštne pošiljke na področju RS oziroma v notranjem prometu</t>
    </r>
  </si>
  <si>
    <t>Vrsta pošiljke oz. storitev</t>
  </si>
  <si>
    <t>Količina (kos)</t>
  </si>
  <si>
    <t>Cena na enoto v EUR brez DDV</t>
  </si>
  <si>
    <t>Višina DDV v %</t>
  </si>
  <si>
    <t>Cena na enoto v EUR z DDV</t>
  </si>
  <si>
    <t>Vrednost na celotno količino v EUR brez DDV</t>
  </si>
  <si>
    <t>Vrednost na celotno količino v EUR z DDV</t>
  </si>
  <si>
    <t>Standardno pismo</t>
  </si>
  <si>
    <t>Dopisnica</t>
  </si>
  <si>
    <t>Navadno pismo</t>
  </si>
  <si>
    <t>do 20 g</t>
  </si>
  <si>
    <t>nad 50 g do 100 g</t>
  </si>
  <si>
    <t>nad 100 g do 250 g</t>
  </si>
  <si>
    <t>nad 250 g do 500 g</t>
  </si>
  <si>
    <t>nad 500 g do 1000 g</t>
  </si>
  <si>
    <t>nad 1000 g do 2000 g</t>
  </si>
  <si>
    <t>Priporočeno pismo</t>
  </si>
  <si>
    <t>nad 20 g do 100 g</t>
  </si>
  <si>
    <t>Priporočeno pismo s povratnico</t>
  </si>
  <si>
    <t>Priporočeno pismo - osebna vročitev</t>
  </si>
  <si>
    <t>Vrednostno pismo</t>
  </si>
  <si>
    <t>Poslovni odgovor</t>
  </si>
  <si>
    <t>Tiskovina</t>
  </si>
  <si>
    <t>Tiskane priloge v publikacijah</t>
  </si>
  <si>
    <t>nad 140 g do 150 g</t>
  </si>
  <si>
    <t>Naslovljena direktna pošta</t>
  </si>
  <si>
    <t>nad 20 g do 30 g</t>
  </si>
  <si>
    <t>nad 30 g do 40 g</t>
  </si>
  <si>
    <t>nad 40 g do 50 g</t>
  </si>
  <si>
    <t>nad 50 g do 60 g</t>
  </si>
  <si>
    <t>nad 60 g do 70 g</t>
  </si>
  <si>
    <t>nad 70 g do 80 g</t>
  </si>
  <si>
    <t>nad 80 g do 90 g</t>
  </si>
  <si>
    <t>nad 90 g do 100 g</t>
  </si>
  <si>
    <t>nad 250 g do 300 g</t>
  </si>
  <si>
    <t>nad 500 g do 600 g</t>
  </si>
  <si>
    <t>nad 800 g do 900 g</t>
  </si>
  <si>
    <t>nad 1000 g do 1250 g</t>
  </si>
  <si>
    <t>nad 1250 g do 1500 g</t>
  </si>
  <si>
    <t>Nenaslovljena direktna pošta - cona A</t>
  </si>
  <si>
    <t>do 10 g</t>
  </si>
  <si>
    <t>nad 10 g do 20 g</t>
  </si>
  <si>
    <t>Nenaslovljena direktna pošta - cona B</t>
  </si>
  <si>
    <t>Nenaslovljena direktna pošta - cona C</t>
  </si>
  <si>
    <t>Naslovljena publikacija</t>
  </si>
  <si>
    <t>nad 110 g do 120 g</t>
  </si>
  <si>
    <t>nad 120 g do 130 g</t>
  </si>
  <si>
    <t>nad 130 g do 140 g</t>
  </si>
  <si>
    <t>nad 150 g do 160 g</t>
  </si>
  <si>
    <t>nad 160 g do 170 g</t>
  </si>
  <si>
    <t>nad 170 g do 180 g</t>
  </si>
  <si>
    <t>nad 190 g do 200 g</t>
  </si>
  <si>
    <t>nad 210 g do 220 g</t>
  </si>
  <si>
    <t>nad 220 g do 230 g</t>
  </si>
  <si>
    <t>nad 230 g do 240 g</t>
  </si>
  <si>
    <t>nad 350 g do 400 g</t>
  </si>
  <si>
    <t>nad 2.000 g do 5.000 g</t>
  </si>
  <si>
    <t>nad 5.000 g do 10.000 g</t>
  </si>
  <si>
    <t>Nenaslovljena publikacija</t>
  </si>
  <si>
    <t>nad 100 g do 110 g</t>
  </si>
  <si>
    <t>nad 180 g do 190 g</t>
  </si>
  <si>
    <t>Rentgenski pregled pošiljke</t>
  </si>
  <si>
    <t>Naknadno poizvedovanje po pošiljki (po treh mesecih)</t>
  </si>
  <si>
    <t>Izredni prevzem</t>
  </si>
  <si>
    <t>Izredna dostava</t>
  </si>
  <si>
    <t>Popis oddanih pošiljk A5</t>
  </si>
  <si>
    <t>Popis oddanih pošiljk A4</t>
  </si>
  <si>
    <t>POŠTNI EKSPEDIT</t>
  </si>
  <si>
    <t>Vpis pošiljke (vrstica)</t>
  </si>
  <si>
    <t>Lepljenje znamk za več kot 10 pošiljk (na znamko)</t>
  </si>
  <si>
    <t>Odtis štampiljke z oznako o plačani poštnini za več kot 10 pošiljk (na pošiljko)</t>
  </si>
  <si>
    <t>Delo na strojih - izpis naslova na samolepilno nalepko (vključena cena nalepke)</t>
  </si>
  <si>
    <t>Delo na strojih - ovijanje izvodov revij in časopisov, katalogov,.. v folijo</t>
  </si>
  <si>
    <t>Delo na strojih - naslavljanje in vezanje svežnjev</t>
  </si>
  <si>
    <t>Delo na strojih - izpis spremnih listin</t>
  </si>
  <si>
    <t xml:space="preserve">Ročno delo - lepljenje samolepilne naslovne nalepke na pošiljke </t>
  </si>
  <si>
    <t>Ročno delo - vlaganje prilog</t>
  </si>
  <si>
    <t>SKUPAJ VREDNOST SKLOPA 1 BREZ DDV:</t>
  </si>
  <si>
    <t>SKUPAJ VREDNOST SKLOPA 1 Z DDV:</t>
  </si>
  <si>
    <r>
      <t xml:space="preserve">Sklop 2: </t>
    </r>
    <r>
      <rPr>
        <b/>
        <u/>
        <sz val="12"/>
        <color theme="1"/>
        <rFont val="Arial"/>
        <family val="2"/>
        <charset val="238"/>
      </rPr>
      <t>Poštne pošiljke v mednarodnem oziroma čezmejnem prometu</t>
    </r>
  </si>
  <si>
    <t>Standardno pismo - prednostno</t>
  </si>
  <si>
    <t>Dopisnica - prednostno</t>
  </si>
  <si>
    <t>Navadno pismo - prednostno</t>
  </si>
  <si>
    <t>Delo na strojih - naslavljanje pošiljk s strojnim lepljenjem nalepke</t>
  </si>
  <si>
    <t>SKUPAJ VREDNOST SKLOPA 2 BREZ DDV:</t>
  </si>
  <si>
    <t>SKUPAJ VREDNOST SKLOPA 2 Z DDV:</t>
  </si>
  <si>
    <r>
      <t xml:space="preserve">Sklop 3: </t>
    </r>
    <r>
      <rPr>
        <b/>
        <u/>
        <sz val="12"/>
        <color theme="1"/>
        <rFont val="Arial"/>
        <family val="2"/>
        <charset val="238"/>
      </rPr>
      <t>Poštne pošiljke z vročitvijo v skladu s posebnimi predpisi, po določilih ZUP, ZPP in ZKP na področju RS</t>
    </r>
  </si>
  <si>
    <t>SKUPAJ VREDNOST SKLOPA 3 BREZ DDV:</t>
  </si>
  <si>
    <t>SKUPAJ VREDNOST SKLOPA 3 Z DDV:</t>
  </si>
  <si>
    <t>* pošiljka posredovana po spletnem servisu - z navedenim servisom se na sprejemno pošto posredujejo podatki o sprejemu pošiljk v elektronski obliki</t>
  </si>
  <si>
    <t>SKUPAJ VREDNOST SKLOPA 4 BREZ DDV:</t>
  </si>
  <si>
    <t>SKUPAJ VREDNOST SKLOPA 4 Z DDV:</t>
  </si>
  <si>
    <r>
      <t xml:space="preserve">Sklop 5: </t>
    </r>
    <r>
      <rPr>
        <b/>
        <u/>
        <sz val="12"/>
        <color theme="1"/>
        <rFont val="Arial"/>
        <family val="2"/>
        <charset val="238"/>
      </rPr>
      <t>Paketi na področju RS oziroma v notranjem prometu</t>
    </r>
  </si>
  <si>
    <t>Navadni paket</t>
  </si>
  <si>
    <t>do 2 kg</t>
  </si>
  <si>
    <t>nad 2 kg do 5 kg</t>
  </si>
  <si>
    <t>nad 5 kg do 10 kg</t>
  </si>
  <si>
    <t>nad 10 kg do 15 kg</t>
  </si>
  <si>
    <t>nad 15 kg do 20 kg</t>
  </si>
  <si>
    <t>Paket</t>
  </si>
  <si>
    <t>nad 20 kg do 25 kg</t>
  </si>
  <si>
    <t>nad 25 kg do 30 kg</t>
  </si>
  <si>
    <t>Paket s povratnico</t>
  </si>
  <si>
    <t>Paket - pazljivejše ravnanje</t>
  </si>
  <si>
    <t>Poslovni paket</t>
  </si>
  <si>
    <t>nad 30 kg do 40 kg</t>
  </si>
  <si>
    <t>Poslovni paket - isti naslovnik</t>
  </si>
  <si>
    <t>nad 40 kg do 50 kg</t>
  </si>
  <si>
    <t>nad 50 kg do 60 kg</t>
  </si>
  <si>
    <t>nad 60 kg do 70 kg</t>
  </si>
  <si>
    <t>Dodatek za posebno obliko</t>
  </si>
  <si>
    <t>Vpis pošiljk (vrstica)</t>
  </si>
  <si>
    <t>Ovijanje tiskovine v paket in naslavljanje</t>
  </si>
  <si>
    <t>SKUPAJ VREDNOST SKLOPA 5 BREZ DDV:</t>
  </si>
  <si>
    <t>SKUPAJ VREDNOST SKLOPA 5 Z DDV:</t>
  </si>
  <si>
    <r>
      <t>Sklop 6:</t>
    </r>
    <r>
      <rPr>
        <b/>
        <u/>
        <sz val="12"/>
        <color theme="1"/>
        <rFont val="Arial"/>
        <family val="2"/>
        <charset val="238"/>
      </rPr>
      <t xml:space="preserve"> Paketi v mednarodnem oziroma čezmejnem prometu</t>
    </r>
  </si>
  <si>
    <t>Paketi v mednarodnem prometu - države EU</t>
  </si>
  <si>
    <t xml:space="preserve">Paket </t>
  </si>
  <si>
    <t>Paket s storitvijo</t>
  </si>
  <si>
    <t>Storitev na paket</t>
  </si>
  <si>
    <t>Povratnica</t>
  </si>
  <si>
    <t>Pazljivejše ravnanje</t>
  </si>
  <si>
    <t>Prednostno</t>
  </si>
  <si>
    <t>Paketi v mednarodnem prometu - druge evropske države</t>
  </si>
  <si>
    <t>Paketi v mednarodnem prometu - ZDA in Kanada</t>
  </si>
  <si>
    <t>Paketi v mednarodnem prometu - ostali svet</t>
  </si>
  <si>
    <t>SKUPAJ VREDNOST SKLOPA 6 BREZ DDV:</t>
  </si>
  <si>
    <t>SKUPAJ VREDNOST SKLOPA 6 Z DDV:</t>
  </si>
  <si>
    <r>
      <t xml:space="preserve">Sklop 7: </t>
    </r>
    <r>
      <rPr>
        <b/>
        <u/>
        <sz val="12"/>
        <color theme="1"/>
        <rFont val="Arial"/>
        <family val="2"/>
        <charset val="238"/>
      </rPr>
      <t>Hitra pošta po Republiki Sloveniji in znotraj mest</t>
    </r>
  </si>
  <si>
    <t>Hitra pošta po Republiki Sloveniji</t>
  </si>
  <si>
    <t>do 1 kg</t>
  </si>
  <si>
    <t>nad 1 kg do 2 kg</t>
  </si>
  <si>
    <r>
      <t>do 5 kg</t>
    </r>
    <r>
      <rPr>
        <b/>
        <sz val="10"/>
        <rFont val="Arial"/>
        <family val="2"/>
        <charset val="238"/>
      </rPr>
      <t>*</t>
    </r>
  </si>
  <si>
    <t>Storitev na hitro pošto - povratnica</t>
  </si>
  <si>
    <t>Storitev na hitro pošto - pazljivejše ravnanje</t>
  </si>
  <si>
    <t>Hitra pošta znotraj mest</t>
  </si>
  <si>
    <t>do 15 kg</t>
  </si>
  <si>
    <t>nad 15 kg do 30 kg</t>
  </si>
  <si>
    <t>nad 30 kg do 45 kg</t>
  </si>
  <si>
    <t>nad 45 kg do 60 kg</t>
  </si>
  <si>
    <t>nad 60 kg do 75 kg</t>
  </si>
  <si>
    <t>Storitev na hitro pošto znotraj mest - povratnica</t>
  </si>
  <si>
    <t>Storitev na hitro pošto znotraj mest - pazljivejše ravnanje</t>
  </si>
  <si>
    <t>SKUPAJ VREDNOST SKLOPA 7 BREZ DDV:</t>
  </si>
  <si>
    <t>SKUPAJ VREDNOST SKLOPA 7 Z DDV:</t>
  </si>
  <si>
    <t>* Prenos potnih listin, osebnih izkaznic in vozniških dovoljenj</t>
  </si>
  <si>
    <r>
      <t>Sklop 8:</t>
    </r>
    <r>
      <rPr>
        <b/>
        <u/>
        <sz val="12"/>
        <color theme="1"/>
        <rFont val="Arial"/>
        <family val="2"/>
        <charset val="238"/>
      </rPr>
      <t xml:space="preserve"> Hitra pošta v tujino</t>
    </r>
  </si>
  <si>
    <t>Hitra pošta do 2 kg</t>
  </si>
  <si>
    <t>Albanija</t>
  </si>
  <si>
    <t>Argentina</t>
  </si>
  <si>
    <t>Avstralija</t>
  </si>
  <si>
    <t>Avstrija</t>
  </si>
  <si>
    <t>Belgija</t>
  </si>
  <si>
    <t>Bolgarija</t>
  </si>
  <si>
    <t>Bosna in Hercegovina</t>
  </si>
  <si>
    <t>Brazilija</t>
  </si>
  <si>
    <t>Češka</t>
  </si>
  <si>
    <t>Črna gora</t>
  </si>
  <si>
    <t>Danska</t>
  </si>
  <si>
    <t>Egipt</t>
  </si>
  <si>
    <t>Estonija</t>
  </si>
  <si>
    <t>Finska</t>
  </si>
  <si>
    <t>Francija</t>
  </si>
  <si>
    <t>Grčija</t>
  </si>
  <si>
    <t>Hrvaška</t>
  </si>
  <si>
    <t>Indija</t>
  </si>
  <si>
    <t>Iran</t>
  </si>
  <si>
    <t>Irska</t>
  </si>
  <si>
    <t>Italija</t>
  </si>
  <si>
    <t>Izrael</t>
  </si>
  <si>
    <t>Japonska</t>
  </si>
  <si>
    <t>Južna Afrika</t>
  </si>
  <si>
    <t>Kanada</t>
  </si>
  <si>
    <t>Kitajska</t>
  </si>
  <si>
    <t>Kosovo</t>
  </si>
  <si>
    <t>Latvija</t>
  </si>
  <si>
    <t>Litva</t>
  </si>
  <si>
    <t>Luksemburg</t>
  </si>
  <si>
    <t>Madžarska</t>
  </si>
  <si>
    <t>Makedonija</t>
  </si>
  <si>
    <t>Mehika</t>
  </si>
  <si>
    <t>Nemčija</t>
  </si>
  <si>
    <t>Nizozemska</t>
  </si>
  <si>
    <t>Norveška</t>
  </si>
  <si>
    <t>Poljska</t>
  </si>
  <si>
    <t>Portugalska</t>
  </si>
  <si>
    <t>Romunija</t>
  </si>
  <si>
    <t>Rusija</t>
  </si>
  <si>
    <t>Severna Afrika</t>
  </si>
  <si>
    <t>Singapur</t>
  </si>
  <si>
    <t>Slovaška</t>
  </si>
  <si>
    <t>Srbija</t>
  </si>
  <si>
    <t>Španija</t>
  </si>
  <si>
    <t>Švedska</t>
  </si>
  <si>
    <t>Švica</t>
  </si>
  <si>
    <t>Turčija</t>
  </si>
  <si>
    <t>Ukrajina</t>
  </si>
  <si>
    <t>Velika Britanija</t>
  </si>
  <si>
    <t>ZDA</t>
  </si>
  <si>
    <t>Hitra pošta nad 2 kg do 5 kg</t>
  </si>
  <si>
    <t>Hitra pošta nad 5 kg do 10 kg</t>
  </si>
  <si>
    <t>Hitra pošta nad 10 kg do 15 kg</t>
  </si>
  <si>
    <t>SKUPAJ VREDNOST SKLOPA 8 BREZ DDV:</t>
  </si>
  <si>
    <t>SKUPAJ VREDNOST SKLOPA 8 Z DDV:</t>
  </si>
  <si>
    <r>
      <t xml:space="preserve">Sklop 9: </t>
    </r>
    <r>
      <rPr>
        <b/>
        <u/>
        <sz val="12"/>
        <color theme="1"/>
        <rFont val="Arial"/>
        <family val="2"/>
        <charset val="238"/>
      </rPr>
      <t>Mednarodna ekspresna dostava diplomatskih  pošiljk po sistemu »od vrat do vrat« za dostavo iz Ljubljane v tujino za Ministrstvo za zunanje zadeve</t>
    </r>
  </si>
  <si>
    <t>cena A - 0,5 kg</t>
  </si>
  <si>
    <t>cena B - 1 kg</t>
  </si>
  <si>
    <t>cena C - 1,5 kg</t>
  </si>
  <si>
    <t>cena D - 2 kg</t>
  </si>
  <si>
    <t>cena E - vsakih nadaljnjih 0.5 kg do 10 kg</t>
  </si>
  <si>
    <t>Dostavni čas v delovnih dneh</t>
  </si>
  <si>
    <t>ZAHTEVAN dostavni čas v delovnih dneh</t>
  </si>
  <si>
    <t>Država</t>
  </si>
  <si>
    <t>Celotna količina (kos)</t>
  </si>
  <si>
    <t>Količina</t>
  </si>
  <si>
    <t>Cena A      na enoto       v EUR brez DDV</t>
  </si>
  <si>
    <t>Cena A      na enoto       v EUR      z DDV</t>
  </si>
  <si>
    <t>Cena B      na enoto       v EUR brez DDV</t>
  </si>
  <si>
    <t>Cena B      na enoto       v EUR      z DDV</t>
  </si>
  <si>
    <t>Cena C      na enoto       v EUR brez DDV</t>
  </si>
  <si>
    <t>Cena C      na enoto       v EUR      z DDV</t>
  </si>
  <si>
    <t>Cena D      na enoto       v EUR brez DDV</t>
  </si>
  <si>
    <t>Cena D      na enoto       v EUR      z DDV</t>
  </si>
  <si>
    <t>Cena E      na enoto       v EUR brez DDV</t>
  </si>
  <si>
    <t>Cena E      na enoto       v EUR      z DDV</t>
  </si>
  <si>
    <t>Italija in Vatikan</t>
  </si>
  <si>
    <t>Združene države Amerike</t>
  </si>
  <si>
    <t>ostale države</t>
  </si>
  <si>
    <t xml:space="preserve">Velja cena iz uradnega veljavnega cenika izvajalca, zmanjšana za popust, ki je naveden spodaj. </t>
  </si>
  <si>
    <t>Velja dostavni čas po splošnih pogojih poslovanja izvajalca.</t>
  </si>
  <si>
    <t>SKUPAJ VREDNOST SKLOPA 9 BREZ DDV:</t>
  </si>
  <si>
    <t>SKUPAJ VREDNOST SKLOPA 9 Z DDV:</t>
  </si>
  <si>
    <t>Sklop 10: Prenos pisemskih pošiljk (potne listine, osebne izkaznice in vozniška dovoljenja) priporočeno s povratnico</t>
  </si>
  <si>
    <t>Priporočeno pismo s povratnico - osebna vročitev</t>
  </si>
  <si>
    <t>SKUPAJ VREDNOST SKLOPA 10 BREZ DDV:</t>
  </si>
  <si>
    <t>SKUPAJ VREDNOST SKLOPA 10 Z DDV:</t>
  </si>
  <si>
    <t>do 50 g</t>
  </si>
  <si>
    <t>do 100 g</t>
  </si>
  <si>
    <t>Pismo v upravnem/pravdnem/kazenskem postopku - osebno</t>
  </si>
  <si>
    <t>Pismo v upravnem/pravdnem/kazenskem postopku - osebno*</t>
  </si>
  <si>
    <t>Pismo v pravdnem/kazenskem postopku - posredno</t>
  </si>
  <si>
    <t>Pismo v pravdnem/kazenskem postopku - posredno*</t>
  </si>
  <si>
    <t>Višina popusta za storitve izven ponudbenega predračuna:</t>
  </si>
  <si>
    <t>Žig in podpis odgovorne osebe:</t>
  </si>
  <si>
    <t>PREDRAČUN za "Izvajanje poštnih storitev"  št.:</t>
  </si>
  <si>
    <t>z dne:</t>
  </si>
  <si>
    <t>Pismo v pravdnem postopku - posredno</t>
  </si>
  <si>
    <t>Pismo v pravdnem postopku - osebno</t>
  </si>
  <si>
    <r>
      <t xml:space="preserve">Sklop 4: </t>
    </r>
    <r>
      <rPr>
        <b/>
        <u/>
        <sz val="12"/>
        <color theme="1"/>
        <rFont val="Arial"/>
        <family val="2"/>
        <charset val="238"/>
      </rPr>
      <t>Strojno kuvertirane pošiljke - poštne pošiljke z vročitvijo v skladu s posebnimi predpisi in navadne pošiljke na področju 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</si>
</sst>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0.0000"/>
    <numFmt numFmtId="166" formatCode="[$-424]General"/>
  </numFmts>
  <fonts count="20" x14ac:knownFonts="1">
    <font>
      <sz val="11"/>
      <color theme="1"/>
      <name val="Arial"/>
      <family val="2"/>
      <charset val="238"/>
    </font>
    <font>
      <sz val="11"/>
      <color rgb="FF9C65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name val="Verdana"/>
      <family val="2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166" fontId="13" fillId="0" borderId="0"/>
  </cellStyleXfs>
  <cellXfs count="211">
    <xf numFmtId="0" fontId="0" fillId="0" borderId="0" xfId="0"/>
    <xf numFmtId="0" fontId="3" fillId="0" borderId="0" xfId="0" applyFont="1"/>
    <xf numFmtId="3" fontId="5" fillId="0" borderId="1" xfId="0" applyNumberFormat="1" applyFont="1" applyBorder="1"/>
    <xf numFmtId="4" fontId="5" fillId="0" borderId="1" xfId="0" applyNumberFormat="1" applyFont="1" applyBorder="1"/>
    <xf numFmtId="1" fontId="5" fillId="0" borderId="1" xfId="0" applyNumberFormat="1" applyFont="1" applyBorder="1"/>
    <xf numFmtId="16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1" xfId="0" applyBorder="1"/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5" fillId="0" borderId="6" xfId="0" applyNumberFormat="1" applyFont="1" applyBorder="1"/>
    <xf numFmtId="164" fontId="10" fillId="0" borderId="1" xfId="0" applyNumberFormat="1" applyFont="1" applyBorder="1"/>
    <xf numFmtId="164" fontId="10" fillId="4" borderId="1" xfId="0" applyNumberFormat="1" applyFont="1" applyFill="1" applyBorder="1"/>
    <xf numFmtId="166" fontId="8" fillId="5" borderId="1" xfId="2" applyFont="1" applyFill="1" applyBorder="1" applyAlignment="1">
      <alignment horizontal="left"/>
    </xf>
    <xf numFmtId="164" fontId="8" fillId="5" borderId="1" xfId="2" applyNumberFormat="1" applyFont="1" applyFill="1" applyBorder="1"/>
    <xf numFmtId="1" fontId="8" fillId="5" borderId="1" xfId="2" applyNumberFormat="1" applyFont="1" applyFill="1" applyBorder="1"/>
    <xf numFmtId="0" fontId="2" fillId="0" borderId="0" xfId="0" applyFont="1"/>
    <xf numFmtId="165" fontId="5" fillId="0" borderId="1" xfId="0" applyNumberFormat="1" applyFont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4" fontId="10" fillId="4" borderId="1" xfId="0" applyNumberFormat="1" applyFont="1" applyFill="1" applyBorder="1"/>
    <xf numFmtId="0" fontId="15" fillId="0" borderId="0" xfId="0" applyFont="1"/>
    <xf numFmtId="0" fontId="5" fillId="3" borderId="1" xfId="0" applyFont="1" applyFill="1" applyBorder="1"/>
    <xf numFmtId="3" fontId="5" fillId="3" borderId="1" xfId="0" applyNumberFormat="1" applyFont="1" applyFill="1" applyBorder="1"/>
    <xf numFmtId="164" fontId="5" fillId="3" borderId="1" xfId="0" applyNumberFormat="1" applyFont="1" applyFill="1" applyBorder="1"/>
    <xf numFmtId="0" fontId="12" fillId="0" borderId="1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5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3" fontId="11" fillId="0" borderId="13" xfId="0" applyNumberFormat="1" applyFont="1" applyFill="1" applyBorder="1" applyAlignment="1">
      <alignment wrapText="1"/>
    </xf>
    <xf numFmtId="3" fontId="11" fillId="0" borderId="29" xfId="0" applyNumberFormat="1" applyFont="1" applyFill="1" applyBorder="1" applyAlignment="1">
      <alignment horizontal="center" wrapText="1"/>
    </xf>
    <xf numFmtId="4" fontId="11" fillId="0" borderId="13" xfId="0" applyNumberFormat="1" applyFont="1" applyFill="1" applyBorder="1" applyAlignment="1">
      <alignment vertical="top" wrapText="1"/>
    </xf>
    <xf numFmtId="3" fontId="11" fillId="0" borderId="30" xfId="0" applyNumberFormat="1" applyFont="1" applyFill="1" applyBorder="1" applyAlignment="1">
      <alignment horizontal="center" vertical="top" wrapText="1"/>
    </xf>
    <xf numFmtId="1" fontId="11" fillId="0" borderId="5" xfId="0" applyNumberFormat="1" applyFont="1" applyFill="1" applyBorder="1" applyAlignment="1">
      <alignment horizontal="center" wrapText="1"/>
    </xf>
    <xf numFmtId="4" fontId="5" fillId="0" borderId="6" xfId="0" applyNumberFormat="1" applyFont="1" applyBorder="1"/>
    <xf numFmtId="3" fontId="11" fillId="0" borderId="30" xfId="0" applyNumberFormat="1" applyFont="1" applyFill="1" applyBorder="1" applyAlignment="1">
      <alignment horizontal="center" wrapText="1"/>
    </xf>
    <xf numFmtId="0" fontId="11" fillId="0" borderId="30" xfId="0" applyFont="1" applyFill="1" applyBorder="1" applyAlignment="1">
      <alignment horizontal="center" vertical="top" wrapText="1"/>
    </xf>
    <xf numFmtId="1" fontId="11" fillId="0" borderId="3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vertical="top" wrapText="1"/>
    </xf>
    <xf numFmtId="3" fontId="11" fillId="0" borderId="29" xfId="0" applyNumberFormat="1" applyFont="1" applyFill="1" applyBorder="1" applyAlignment="1">
      <alignment horizontal="center" vertical="top" wrapText="1"/>
    </xf>
    <xf numFmtId="1" fontId="11" fillId="0" borderId="6" xfId="0" applyNumberFormat="1" applyFont="1" applyFill="1" applyBorder="1" applyAlignment="1">
      <alignment horizontal="center" wrapText="1"/>
    </xf>
    <xf numFmtId="0" fontId="0" fillId="0" borderId="0" xfId="0" applyFill="1"/>
    <xf numFmtId="0" fontId="17" fillId="0" borderId="0" xfId="0" applyFont="1"/>
    <xf numFmtId="0" fontId="10" fillId="0" borderId="8" xfId="0" applyFont="1" applyBorder="1" applyAlignment="1">
      <alignment horizontal="left"/>
    </xf>
    <xf numFmtId="4" fontId="0" fillId="0" borderId="0" xfId="0" applyNumberFormat="1"/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0" fillId="0" borderId="7" xfId="0" applyBorder="1"/>
    <xf numFmtId="4" fontId="10" fillId="4" borderId="3" xfId="0" applyNumberFormat="1" applyFont="1" applyFill="1" applyBorder="1"/>
    <xf numFmtId="0" fontId="0" fillId="3" borderId="0" xfId="0" applyFill="1"/>
    <xf numFmtId="0" fontId="7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0" fillId="0" borderId="1" xfId="0" applyNumberFormat="1" applyBorder="1"/>
    <xf numFmtId="0" fontId="5" fillId="0" borderId="6" xfId="0" applyFont="1" applyBorder="1"/>
    <xf numFmtId="0" fontId="5" fillId="0" borderId="0" xfId="0" applyFont="1"/>
    <xf numFmtId="0" fontId="11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3" fontId="5" fillId="0" borderId="6" xfId="0" applyNumberFormat="1" applyFont="1" applyBorder="1"/>
    <xf numFmtId="0" fontId="5" fillId="0" borderId="31" xfId="0" applyFont="1" applyBorder="1"/>
    <xf numFmtId="3" fontId="5" fillId="0" borderId="31" xfId="0" applyNumberFormat="1" applyFont="1" applyBorder="1"/>
    <xf numFmtId="164" fontId="5" fillId="0" borderId="31" xfId="0" applyNumberFormat="1" applyFont="1" applyBorder="1"/>
    <xf numFmtId="0" fontId="5" fillId="3" borderId="6" xfId="0" applyFont="1" applyFill="1" applyBorder="1"/>
    <xf numFmtId="3" fontId="5" fillId="3" borderId="6" xfId="0" applyNumberFormat="1" applyFont="1" applyFill="1" applyBorder="1"/>
    <xf numFmtId="164" fontId="5" fillId="3" borderId="6" xfId="0" applyNumberFormat="1" applyFont="1" applyFill="1" applyBorder="1"/>
    <xf numFmtId="0" fontId="5" fillId="3" borderId="25" xfId="0" applyFont="1" applyFill="1" applyBorder="1"/>
    <xf numFmtId="3" fontId="5" fillId="3" borderId="25" xfId="0" applyNumberFormat="1" applyFont="1" applyFill="1" applyBorder="1"/>
    <xf numFmtId="164" fontId="5" fillId="3" borderId="25" xfId="0" applyNumberFormat="1" applyFont="1" applyFill="1" applyBorder="1"/>
    <xf numFmtId="0" fontId="5" fillId="3" borderId="31" xfId="0" applyFont="1" applyFill="1" applyBorder="1"/>
    <xf numFmtId="3" fontId="5" fillId="3" borderId="31" xfId="0" applyNumberFormat="1" applyFont="1" applyFill="1" applyBorder="1"/>
    <xf numFmtId="164" fontId="5" fillId="3" borderId="31" xfId="0" applyNumberFormat="1" applyFont="1" applyFill="1" applyBorder="1"/>
    <xf numFmtId="0" fontId="5" fillId="0" borderId="1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11" fillId="3" borderId="8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9" fillId="0" borderId="8" xfId="0" applyFont="1" applyBorder="1"/>
    <xf numFmtId="0" fontId="17" fillId="0" borderId="0" xfId="0" applyFont="1" applyBorder="1"/>
    <xf numFmtId="0" fontId="19" fillId="0" borderId="0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Protection="1"/>
    <xf numFmtId="0" fontId="3" fillId="0" borderId="0" xfId="0" applyFont="1" applyBorder="1" applyProtection="1">
      <protection locked="0"/>
    </xf>
    <xf numFmtId="0" fontId="3" fillId="0" borderId="0" xfId="0" applyFont="1" applyAlignment="1"/>
    <xf numFmtId="0" fontId="0" fillId="0" borderId="0" xfId="0" applyBorder="1"/>
    <xf numFmtId="0" fontId="0" fillId="0" borderId="0" xfId="0" applyBorder="1" applyAlignment="1"/>
    <xf numFmtId="164" fontId="6" fillId="4" borderId="1" xfId="0" applyNumberFormat="1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6" borderId="8" xfId="0" applyFont="1" applyFill="1" applyBorder="1" applyAlignment="1" applyProtection="1">
      <protection locked="0"/>
    </xf>
    <xf numFmtId="0" fontId="0" fillId="6" borderId="8" xfId="0" applyFill="1" applyBorder="1" applyAlignment="1" applyProtection="1">
      <protection locked="0"/>
    </xf>
    <xf numFmtId="0" fontId="3" fillId="6" borderId="8" xfId="0" applyFont="1" applyFill="1" applyBorder="1" applyProtection="1">
      <protection locked="0"/>
    </xf>
    <xf numFmtId="164" fontId="5" fillId="6" borderId="1" xfId="0" applyNumberFormat="1" applyFont="1" applyFill="1" applyBorder="1" applyProtection="1">
      <protection locked="0"/>
    </xf>
    <xf numFmtId="1" fontId="5" fillId="6" borderId="1" xfId="0" applyNumberFormat="1" applyFont="1" applyFill="1" applyBorder="1" applyProtection="1">
      <protection locked="0"/>
    </xf>
    <xf numFmtId="0" fontId="17" fillId="6" borderId="8" xfId="0" applyFont="1" applyFill="1" applyBorder="1" applyProtection="1">
      <protection locked="0"/>
    </xf>
    <xf numFmtId="0" fontId="10" fillId="0" borderId="1" xfId="0" applyFont="1" applyFill="1" applyBorder="1"/>
    <xf numFmtId="164" fontId="10" fillId="0" borderId="1" xfId="0" applyNumberFormat="1" applyFont="1" applyFill="1" applyBorder="1"/>
    <xf numFmtId="0" fontId="0" fillId="6" borderId="8" xfId="0" applyFill="1" applyBorder="1" applyProtection="1">
      <protection locked="0"/>
    </xf>
    <xf numFmtId="164" fontId="5" fillId="6" borderId="31" xfId="0" applyNumberFormat="1" applyFont="1" applyFill="1" applyBorder="1" applyProtection="1">
      <protection locked="0"/>
    </xf>
    <xf numFmtId="1" fontId="5" fillId="6" borderId="31" xfId="0" applyNumberFormat="1" applyFont="1" applyFill="1" applyBorder="1" applyProtection="1">
      <protection locked="0"/>
    </xf>
    <xf numFmtId="164" fontId="5" fillId="6" borderId="6" xfId="0" applyNumberFormat="1" applyFont="1" applyFill="1" applyBorder="1" applyProtection="1">
      <protection locked="0"/>
    </xf>
    <xf numFmtId="1" fontId="5" fillId="6" borderId="6" xfId="0" applyNumberFormat="1" applyFont="1" applyFill="1" applyBorder="1" applyProtection="1">
      <protection locked="0"/>
    </xf>
    <xf numFmtId="164" fontId="5" fillId="6" borderId="25" xfId="0" applyNumberFormat="1" applyFont="1" applyFill="1" applyBorder="1" applyProtection="1">
      <protection locked="0"/>
    </xf>
    <xf numFmtId="1" fontId="5" fillId="6" borderId="25" xfId="0" applyNumberFormat="1" applyFont="1" applyFill="1" applyBorder="1" applyProtection="1">
      <protection locked="0"/>
    </xf>
    <xf numFmtId="164" fontId="8" fillId="6" borderId="1" xfId="0" applyNumberFormat="1" applyFont="1" applyFill="1" applyBorder="1" applyProtection="1">
      <protection locked="0"/>
    </xf>
    <xf numFmtId="164" fontId="9" fillId="6" borderId="1" xfId="1" applyNumberFormat="1" applyFont="1" applyFill="1" applyBorder="1" applyProtection="1">
      <protection locked="0"/>
    </xf>
    <xf numFmtId="0" fontId="5" fillId="6" borderId="6" xfId="0" applyFont="1" applyFill="1" applyBorder="1" applyProtection="1">
      <protection locked="0"/>
    </xf>
    <xf numFmtId="0" fontId="5" fillId="6" borderId="1" xfId="0" applyFont="1" applyFill="1" applyBorder="1" applyProtection="1">
      <protection locked="0"/>
    </xf>
    <xf numFmtId="165" fontId="5" fillId="6" borderId="1" xfId="0" applyNumberFormat="1" applyFont="1" applyFill="1" applyBorder="1" applyProtection="1">
      <protection locked="0"/>
    </xf>
    <xf numFmtId="164" fontId="8" fillId="7" borderId="1" xfId="2" applyNumberFormat="1" applyFont="1" applyFill="1" applyBorder="1" applyProtection="1">
      <protection locked="0"/>
    </xf>
    <xf numFmtId="1" fontId="8" fillId="7" borderId="1" xfId="2" applyNumberFormat="1" applyFont="1" applyFill="1" applyBorder="1" applyProtection="1">
      <protection locked="0"/>
    </xf>
    <xf numFmtId="3" fontId="5" fillId="0" borderId="1" xfId="0" applyNumberFormat="1" applyFont="1" applyFill="1" applyBorder="1"/>
    <xf numFmtId="164" fontId="5" fillId="0" borderId="1" xfId="0" applyNumberFormat="1" applyFont="1" applyFill="1" applyBorder="1"/>
    <xf numFmtId="1" fontId="5" fillId="0" borderId="1" xfId="0" applyNumberFormat="1" applyFont="1" applyFill="1" applyBorder="1"/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4" fontId="10" fillId="0" borderId="1" xfId="0" applyNumberFormat="1" applyFont="1" applyFill="1" applyBorder="1"/>
    <xf numFmtId="164" fontId="11" fillId="6" borderId="1" xfId="0" applyNumberFormat="1" applyFont="1" applyFill="1" applyBorder="1" applyAlignment="1" applyProtection="1">
      <alignment horizontal="right" vertical="center"/>
      <protection locked="0"/>
    </xf>
    <xf numFmtId="1" fontId="5" fillId="6" borderId="1" xfId="0" applyNumberFormat="1" applyFont="1" applyFill="1" applyBorder="1" applyAlignment="1" applyProtection="1">
      <alignment horizontal="right" vertical="center"/>
      <protection locked="0"/>
    </xf>
    <xf numFmtId="164" fontId="11" fillId="6" borderId="1" xfId="0" applyNumberFormat="1" applyFont="1" applyFill="1" applyBorder="1" applyProtection="1">
      <protection locked="0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11" fillId="6" borderId="3" xfId="0" applyNumberFormat="1" applyFont="1" applyFill="1" applyBorder="1" applyAlignment="1" applyProtection="1">
      <alignment vertical="top" wrapText="1"/>
      <protection locked="0"/>
    </xf>
    <xf numFmtId="1" fontId="11" fillId="6" borderId="1" xfId="0" applyNumberFormat="1" applyFont="1" applyFill="1" applyBorder="1" applyAlignment="1" applyProtection="1">
      <alignment vertical="top" wrapText="1"/>
      <protection locked="0"/>
    </xf>
    <xf numFmtId="4" fontId="11" fillId="6" borderId="5" xfId="0" applyNumberFormat="1" applyFont="1" applyFill="1" applyBorder="1" applyAlignment="1" applyProtection="1">
      <alignment vertical="top" wrapText="1"/>
      <protection locked="0"/>
    </xf>
    <xf numFmtId="4" fontId="11" fillId="6" borderId="3" xfId="0" applyNumberFormat="1" applyFont="1" applyFill="1" applyBorder="1" applyAlignment="1" applyProtection="1">
      <alignment horizontal="right" vertical="top" wrapText="1"/>
      <protection locked="0"/>
    </xf>
    <xf numFmtId="1" fontId="11" fillId="6" borderId="5" xfId="0" applyNumberFormat="1" applyFont="1" applyFill="1" applyBorder="1" applyAlignment="1" applyProtection="1">
      <alignment vertical="top" wrapText="1"/>
      <protection locked="0"/>
    </xf>
    <xf numFmtId="1" fontId="11" fillId="6" borderId="3" xfId="0" applyNumberFormat="1" applyFont="1" applyFill="1" applyBorder="1" applyAlignment="1" applyProtection="1">
      <alignment vertical="top" wrapText="1"/>
      <protection locked="0"/>
    </xf>
    <xf numFmtId="1" fontId="11" fillId="6" borderId="3" xfId="0" applyNumberFormat="1" applyFont="1" applyFill="1" applyBorder="1" applyAlignment="1" applyProtection="1">
      <alignment vertical="top"/>
      <protection locked="0"/>
    </xf>
    <xf numFmtId="0" fontId="5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166" fontId="14" fillId="5" borderId="2" xfId="2" applyFont="1" applyFill="1" applyBorder="1" applyAlignment="1">
      <alignment horizontal="center"/>
    </xf>
    <xf numFmtId="166" fontId="14" fillId="5" borderId="3" xfId="2" applyFont="1" applyFill="1" applyBorder="1" applyAlignment="1">
      <alignment horizontal="center"/>
    </xf>
    <xf numFmtId="166" fontId="8" fillId="5" borderId="2" xfId="2" applyFont="1" applyFill="1" applyBorder="1" applyAlignment="1">
      <alignment horizontal="center"/>
    </xf>
    <xf numFmtId="166" fontId="8" fillId="5" borderId="3" xfId="2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3" borderId="6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16" fillId="3" borderId="36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</cellXfs>
  <cellStyles count="3">
    <cellStyle name="Excel Built-in Normal" xfId="2"/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7"/>
  <sheetViews>
    <sheetView showGridLines="0" view="pageLayout" topLeftCell="A91" zoomScaleNormal="100" workbookViewId="0">
      <selection activeCell="D101" sqref="D101"/>
    </sheetView>
  </sheetViews>
  <sheetFormatPr defaultRowHeight="13.8" x14ac:dyDescent="0.25"/>
  <cols>
    <col min="1" max="1" width="31" customWidth="1"/>
    <col min="2" max="2" width="35.69921875" customWidth="1"/>
    <col min="3" max="3" width="9.59765625" customWidth="1"/>
    <col min="4" max="4" width="14.59765625" customWidth="1"/>
    <col min="5" max="5" width="8.59765625" customWidth="1"/>
    <col min="6" max="6" width="14.59765625" customWidth="1"/>
    <col min="7" max="8" width="20.59765625" customWidth="1"/>
  </cols>
  <sheetData>
    <row r="2" spans="1:8" ht="15.6" x14ac:dyDescent="0.3">
      <c r="A2" s="168" t="s">
        <v>246</v>
      </c>
      <c r="B2" s="168"/>
      <c r="C2" s="112"/>
      <c r="D2" s="118"/>
      <c r="E2" s="101" t="s">
        <v>247</v>
      </c>
      <c r="F2" s="112"/>
      <c r="G2" s="1"/>
      <c r="H2" s="1"/>
    </row>
    <row r="3" spans="1:8" x14ac:dyDescent="0.25">
      <c r="D3" t="s">
        <v>0</v>
      </c>
    </row>
    <row r="4" spans="1:8" ht="15.6" x14ac:dyDescent="0.3">
      <c r="A4" s="1" t="s">
        <v>1</v>
      </c>
      <c r="B4" s="1"/>
      <c r="C4" s="1"/>
      <c r="D4" s="1"/>
      <c r="E4" s="1"/>
      <c r="F4" s="1"/>
      <c r="G4" s="1"/>
      <c r="H4" s="1"/>
    </row>
    <row r="5" spans="1:8" x14ac:dyDescent="0.25">
      <c r="A5" s="67"/>
      <c r="B5" s="67"/>
      <c r="C5" s="67"/>
      <c r="D5" s="67"/>
      <c r="E5" s="67"/>
      <c r="F5" s="67"/>
      <c r="G5" s="67"/>
      <c r="H5" s="68"/>
    </row>
    <row r="6" spans="1:8" ht="24" x14ac:dyDescent="0.25">
      <c r="A6" s="169" t="s">
        <v>2</v>
      </c>
      <c r="B6" s="169"/>
      <c r="C6" s="66" t="s">
        <v>3</v>
      </c>
      <c r="D6" s="66" t="s">
        <v>4</v>
      </c>
      <c r="E6" s="66" t="s">
        <v>5</v>
      </c>
      <c r="F6" s="66" t="s">
        <v>6</v>
      </c>
      <c r="G6" s="66" t="s">
        <v>7</v>
      </c>
      <c r="H6" s="66" t="s">
        <v>8</v>
      </c>
    </row>
    <row r="7" spans="1:8" x14ac:dyDescent="0.25">
      <c r="A7" s="162" t="s">
        <v>9</v>
      </c>
      <c r="B7" s="162"/>
      <c r="C7" s="2">
        <v>14621920</v>
      </c>
      <c r="D7" s="113"/>
      <c r="E7" s="114"/>
      <c r="F7" s="5">
        <f t="shared" ref="F7:F68" si="0">D7*(1+(E7/100))</f>
        <v>0</v>
      </c>
      <c r="G7" s="5">
        <f t="shared" ref="G7:G68" si="1">C7*D7</f>
        <v>0</v>
      </c>
      <c r="H7" s="5">
        <f t="shared" ref="H7:H68" si="2">C7*F7</f>
        <v>0</v>
      </c>
    </row>
    <row r="8" spans="1:8" ht="14.4" thickBot="1" x14ac:dyDescent="0.3">
      <c r="A8" s="170" t="s">
        <v>10</v>
      </c>
      <c r="B8" s="170"/>
      <c r="C8" s="76">
        <v>11520</v>
      </c>
      <c r="D8" s="119"/>
      <c r="E8" s="120"/>
      <c r="F8" s="77">
        <f t="shared" si="0"/>
        <v>0</v>
      </c>
      <c r="G8" s="77">
        <f t="shared" si="1"/>
        <v>0</v>
      </c>
      <c r="H8" s="77">
        <f t="shared" si="2"/>
        <v>0</v>
      </c>
    </row>
    <row r="9" spans="1:8" x14ac:dyDescent="0.25">
      <c r="A9" s="78" t="s">
        <v>11</v>
      </c>
      <c r="B9" s="70" t="s">
        <v>238</v>
      </c>
      <c r="C9" s="74">
        <v>6876380</v>
      </c>
      <c r="D9" s="121"/>
      <c r="E9" s="122"/>
      <c r="F9" s="11">
        <f t="shared" si="0"/>
        <v>0</v>
      </c>
      <c r="G9" s="11">
        <f t="shared" si="1"/>
        <v>0</v>
      </c>
      <c r="H9" s="11">
        <f t="shared" si="2"/>
        <v>0</v>
      </c>
    </row>
    <row r="10" spans="1:8" x14ac:dyDescent="0.25">
      <c r="A10" s="6" t="s">
        <v>11</v>
      </c>
      <c r="B10" s="6" t="s">
        <v>13</v>
      </c>
      <c r="C10" s="2">
        <v>366120</v>
      </c>
      <c r="D10" s="113"/>
      <c r="E10" s="114"/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x14ac:dyDescent="0.25">
      <c r="A11" s="6" t="s">
        <v>11</v>
      </c>
      <c r="B11" s="6" t="s">
        <v>14</v>
      </c>
      <c r="C11" s="2">
        <v>181000</v>
      </c>
      <c r="D11" s="113"/>
      <c r="E11" s="114"/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 x14ac:dyDescent="0.25">
      <c r="A12" s="6" t="s">
        <v>11</v>
      </c>
      <c r="B12" s="6" t="s">
        <v>15</v>
      </c>
      <c r="C12" s="2">
        <v>91660</v>
      </c>
      <c r="D12" s="113"/>
      <c r="E12" s="114"/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 x14ac:dyDescent="0.25">
      <c r="A13" s="6" t="s">
        <v>11</v>
      </c>
      <c r="B13" s="6" t="s">
        <v>16</v>
      </c>
      <c r="C13" s="2">
        <v>45750</v>
      </c>
      <c r="D13" s="113"/>
      <c r="E13" s="114"/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ht="14.4" thickBot="1" x14ac:dyDescent="0.3">
      <c r="A14" s="75" t="s">
        <v>11</v>
      </c>
      <c r="B14" s="75" t="s">
        <v>17</v>
      </c>
      <c r="C14" s="76">
        <v>22180</v>
      </c>
      <c r="D14" s="119"/>
      <c r="E14" s="120"/>
      <c r="F14" s="77">
        <f t="shared" si="0"/>
        <v>0</v>
      </c>
      <c r="G14" s="77">
        <f t="shared" si="1"/>
        <v>0</v>
      </c>
      <c r="H14" s="77">
        <f t="shared" si="2"/>
        <v>0</v>
      </c>
    </row>
    <row r="15" spans="1:8" x14ac:dyDescent="0.25">
      <c r="A15" s="70" t="s">
        <v>18</v>
      </c>
      <c r="B15" s="70" t="s">
        <v>12</v>
      </c>
      <c r="C15" s="74">
        <v>716050</v>
      </c>
      <c r="D15" s="121"/>
      <c r="E15" s="122"/>
      <c r="F15" s="11">
        <f t="shared" si="0"/>
        <v>0</v>
      </c>
      <c r="G15" s="11">
        <f t="shared" si="1"/>
        <v>0</v>
      </c>
      <c r="H15" s="11">
        <f t="shared" si="2"/>
        <v>0</v>
      </c>
    </row>
    <row r="16" spans="1:8" x14ac:dyDescent="0.25">
      <c r="A16" s="6" t="s">
        <v>18</v>
      </c>
      <c r="B16" s="6" t="s">
        <v>19</v>
      </c>
      <c r="C16" s="2">
        <v>349420</v>
      </c>
      <c r="D16" s="113"/>
      <c r="E16" s="114"/>
      <c r="F16" s="5">
        <f t="shared" si="0"/>
        <v>0</v>
      </c>
      <c r="G16" s="5">
        <f t="shared" si="1"/>
        <v>0</v>
      </c>
      <c r="H16" s="5">
        <f t="shared" si="2"/>
        <v>0</v>
      </c>
    </row>
    <row r="17" spans="1:8" x14ac:dyDescent="0.25">
      <c r="A17" s="6" t="s">
        <v>18</v>
      </c>
      <c r="B17" s="6" t="s">
        <v>14</v>
      </c>
      <c r="C17" s="2">
        <v>107500</v>
      </c>
      <c r="D17" s="113"/>
      <c r="E17" s="114"/>
      <c r="F17" s="5">
        <f t="shared" si="0"/>
        <v>0</v>
      </c>
      <c r="G17" s="5">
        <f t="shared" si="1"/>
        <v>0</v>
      </c>
      <c r="H17" s="5">
        <f t="shared" si="2"/>
        <v>0</v>
      </c>
    </row>
    <row r="18" spans="1:8" x14ac:dyDescent="0.25">
      <c r="A18" s="6" t="s">
        <v>18</v>
      </c>
      <c r="B18" s="6" t="s">
        <v>15</v>
      </c>
      <c r="C18" s="2">
        <v>64660</v>
      </c>
      <c r="D18" s="113"/>
      <c r="E18" s="114"/>
      <c r="F18" s="5">
        <f t="shared" si="0"/>
        <v>0</v>
      </c>
      <c r="G18" s="5">
        <f t="shared" si="1"/>
        <v>0</v>
      </c>
      <c r="H18" s="5">
        <f t="shared" si="2"/>
        <v>0</v>
      </c>
    </row>
    <row r="19" spans="1:8" x14ac:dyDescent="0.25">
      <c r="A19" s="6" t="s">
        <v>18</v>
      </c>
      <c r="B19" s="6" t="s">
        <v>16</v>
      </c>
      <c r="C19" s="2">
        <v>40289.86</v>
      </c>
      <c r="D19" s="113"/>
      <c r="E19" s="114"/>
      <c r="F19" s="5">
        <f t="shared" si="0"/>
        <v>0</v>
      </c>
      <c r="G19" s="5">
        <f t="shared" si="1"/>
        <v>0</v>
      </c>
      <c r="H19" s="5">
        <f t="shared" si="2"/>
        <v>0</v>
      </c>
    </row>
    <row r="20" spans="1:8" ht="14.4" thickBot="1" x14ac:dyDescent="0.3">
      <c r="A20" s="75" t="s">
        <v>18</v>
      </c>
      <c r="B20" s="75" t="s">
        <v>17</v>
      </c>
      <c r="C20" s="76">
        <v>24210</v>
      </c>
      <c r="D20" s="119"/>
      <c r="E20" s="120"/>
      <c r="F20" s="77">
        <f t="shared" si="0"/>
        <v>0</v>
      </c>
      <c r="G20" s="77">
        <f t="shared" si="1"/>
        <v>0</v>
      </c>
      <c r="H20" s="77">
        <f t="shared" si="2"/>
        <v>0</v>
      </c>
    </row>
    <row r="21" spans="1:8" x14ac:dyDescent="0.25">
      <c r="A21" s="70" t="s">
        <v>20</v>
      </c>
      <c r="B21" s="70" t="s">
        <v>12</v>
      </c>
      <c r="C21" s="74">
        <v>387240</v>
      </c>
      <c r="D21" s="121"/>
      <c r="E21" s="122"/>
      <c r="F21" s="11">
        <f t="shared" si="0"/>
        <v>0</v>
      </c>
      <c r="G21" s="11">
        <f t="shared" si="1"/>
        <v>0</v>
      </c>
      <c r="H21" s="11">
        <f t="shared" si="2"/>
        <v>0</v>
      </c>
    </row>
    <row r="22" spans="1:8" x14ac:dyDescent="0.25">
      <c r="A22" s="6" t="s">
        <v>20</v>
      </c>
      <c r="B22" s="6" t="s">
        <v>19</v>
      </c>
      <c r="C22" s="2">
        <v>232780</v>
      </c>
      <c r="D22" s="113"/>
      <c r="E22" s="114"/>
      <c r="F22" s="5">
        <f t="shared" si="0"/>
        <v>0</v>
      </c>
      <c r="G22" s="5">
        <f t="shared" si="1"/>
        <v>0</v>
      </c>
      <c r="H22" s="5">
        <f t="shared" si="2"/>
        <v>0</v>
      </c>
    </row>
    <row r="23" spans="1:8" x14ac:dyDescent="0.25">
      <c r="A23" s="6" t="s">
        <v>20</v>
      </c>
      <c r="B23" s="6" t="s">
        <v>14</v>
      </c>
      <c r="C23" s="2">
        <v>49440</v>
      </c>
      <c r="D23" s="113"/>
      <c r="E23" s="114"/>
      <c r="F23" s="5">
        <f t="shared" si="0"/>
        <v>0</v>
      </c>
      <c r="G23" s="5">
        <f t="shared" si="1"/>
        <v>0</v>
      </c>
      <c r="H23" s="5">
        <f t="shared" si="2"/>
        <v>0</v>
      </c>
    </row>
    <row r="24" spans="1:8" x14ac:dyDescent="0.25">
      <c r="A24" s="6" t="s">
        <v>20</v>
      </c>
      <c r="B24" s="6" t="s">
        <v>15</v>
      </c>
      <c r="C24" s="2">
        <v>23500</v>
      </c>
      <c r="D24" s="113"/>
      <c r="E24" s="114"/>
      <c r="F24" s="5">
        <f t="shared" si="0"/>
        <v>0</v>
      </c>
      <c r="G24" s="5">
        <f t="shared" si="1"/>
        <v>0</v>
      </c>
      <c r="H24" s="5">
        <f t="shared" si="2"/>
        <v>0</v>
      </c>
    </row>
    <row r="25" spans="1:8" x14ac:dyDescent="0.25">
      <c r="A25" s="6" t="s">
        <v>20</v>
      </c>
      <c r="B25" s="6" t="s">
        <v>16</v>
      </c>
      <c r="C25" s="2">
        <v>14360</v>
      </c>
      <c r="D25" s="113"/>
      <c r="E25" s="114"/>
      <c r="F25" s="5">
        <f t="shared" si="0"/>
        <v>0</v>
      </c>
      <c r="G25" s="5">
        <f t="shared" si="1"/>
        <v>0</v>
      </c>
      <c r="H25" s="5">
        <f t="shared" si="2"/>
        <v>0</v>
      </c>
    </row>
    <row r="26" spans="1:8" ht="14.4" thickBot="1" x14ac:dyDescent="0.3">
      <c r="A26" s="75" t="s">
        <v>20</v>
      </c>
      <c r="B26" s="75" t="s">
        <v>17</v>
      </c>
      <c r="C26" s="76">
        <v>9770</v>
      </c>
      <c r="D26" s="119"/>
      <c r="E26" s="120"/>
      <c r="F26" s="77">
        <f t="shared" si="0"/>
        <v>0</v>
      </c>
      <c r="G26" s="77">
        <f t="shared" si="1"/>
        <v>0</v>
      </c>
      <c r="H26" s="77">
        <f t="shared" si="2"/>
        <v>0</v>
      </c>
    </row>
    <row r="27" spans="1:8" x14ac:dyDescent="0.25">
      <c r="A27" s="70" t="s">
        <v>21</v>
      </c>
      <c r="B27" s="70" t="s">
        <v>12</v>
      </c>
      <c r="C27" s="74">
        <v>210320</v>
      </c>
      <c r="D27" s="121"/>
      <c r="E27" s="122"/>
      <c r="F27" s="11">
        <f t="shared" si="0"/>
        <v>0</v>
      </c>
      <c r="G27" s="11">
        <f t="shared" si="1"/>
        <v>0</v>
      </c>
      <c r="H27" s="11">
        <f t="shared" si="2"/>
        <v>0</v>
      </c>
    </row>
    <row r="28" spans="1:8" x14ac:dyDescent="0.25">
      <c r="A28" s="6" t="s">
        <v>21</v>
      </c>
      <c r="B28" s="6" t="s">
        <v>19</v>
      </c>
      <c r="C28" s="2">
        <v>158490</v>
      </c>
      <c r="D28" s="113"/>
      <c r="E28" s="114"/>
      <c r="F28" s="5">
        <f t="shared" si="0"/>
        <v>0</v>
      </c>
      <c r="G28" s="5">
        <f t="shared" si="1"/>
        <v>0</v>
      </c>
      <c r="H28" s="5">
        <f t="shared" si="2"/>
        <v>0</v>
      </c>
    </row>
    <row r="29" spans="1:8" x14ac:dyDescent="0.25">
      <c r="A29" s="6" t="s">
        <v>21</v>
      </c>
      <c r="B29" s="6" t="s">
        <v>14</v>
      </c>
      <c r="C29" s="2">
        <v>12860</v>
      </c>
      <c r="D29" s="113"/>
      <c r="E29" s="114"/>
      <c r="F29" s="5">
        <f t="shared" si="0"/>
        <v>0</v>
      </c>
      <c r="G29" s="5">
        <f t="shared" si="1"/>
        <v>0</v>
      </c>
      <c r="H29" s="5">
        <f t="shared" si="2"/>
        <v>0</v>
      </c>
    </row>
    <row r="30" spans="1:8" x14ac:dyDescent="0.25">
      <c r="A30" s="6" t="s">
        <v>21</v>
      </c>
      <c r="B30" s="6" t="s">
        <v>15</v>
      </c>
      <c r="C30" s="2">
        <v>5150</v>
      </c>
      <c r="D30" s="113"/>
      <c r="E30" s="114"/>
      <c r="F30" s="5">
        <f t="shared" si="0"/>
        <v>0</v>
      </c>
      <c r="G30" s="5">
        <f t="shared" si="1"/>
        <v>0</v>
      </c>
      <c r="H30" s="5">
        <f t="shared" si="2"/>
        <v>0</v>
      </c>
    </row>
    <row r="31" spans="1:8" x14ac:dyDescent="0.25">
      <c r="A31" s="6" t="s">
        <v>21</v>
      </c>
      <c r="B31" s="6" t="s">
        <v>16</v>
      </c>
      <c r="C31" s="2">
        <v>3330</v>
      </c>
      <c r="D31" s="113"/>
      <c r="E31" s="114"/>
      <c r="F31" s="5">
        <f t="shared" si="0"/>
        <v>0</v>
      </c>
      <c r="G31" s="5">
        <f t="shared" si="1"/>
        <v>0</v>
      </c>
      <c r="H31" s="5">
        <f t="shared" si="2"/>
        <v>0</v>
      </c>
    </row>
    <row r="32" spans="1:8" ht="14.4" thickBot="1" x14ac:dyDescent="0.3">
      <c r="A32" s="75" t="s">
        <v>21</v>
      </c>
      <c r="B32" s="75" t="s">
        <v>17</v>
      </c>
      <c r="C32" s="76">
        <v>1990</v>
      </c>
      <c r="D32" s="119"/>
      <c r="E32" s="120"/>
      <c r="F32" s="77">
        <f t="shared" si="0"/>
        <v>0</v>
      </c>
      <c r="G32" s="77">
        <f t="shared" si="1"/>
        <v>0</v>
      </c>
      <c r="H32" s="77">
        <f t="shared" si="2"/>
        <v>0</v>
      </c>
    </row>
    <row r="33" spans="1:8" x14ac:dyDescent="0.25">
      <c r="A33" s="70" t="s">
        <v>22</v>
      </c>
      <c r="B33" s="70" t="s">
        <v>12</v>
      </c>
      <c r="C33" s="74">
        <v>460</v>
      </c>
      <c r="D33" s="121"/>
      <c r="E33" s="122"/>
      <c r="F33" s="11">
        <f t="shared" si="0"/>
        <v>0</v>
      </c>
      <c r="G33" s="11">
        <f t="shared" si="1"/>
        <v>0</v>
      </c>
      <c r="H33" s="11">
        <f t="shared" si="2"/>
        <v>0</v>
      </c>
    </row>
    <row r="34" spans="1:8" x14ac:dyDescent="0.25">
      <c r="A34" s="6" t="s">
        <v>22</v>
      </c>
      <c r="B34" s="6" t="s">
        <v>19</v>
      </c>
      <c r="C34" s="2">
        <v>2350</v>
      </c>
      <c r="D34" s="113"/>
      <c r="E34" s="114"/>
      <c r="F34" s="5">
        <f t="shared" si="0"/>
        <v>0</v>
      </c>
      <c r="G34" s="5">
        <f t="shared" si="1"/>
        <v>0</v>
      </c>
      <c r="H34" s="5">
        <f t="shared" si="2"/>
        <v>0</v>
      </c>
    </row>
    <row r="35" spans="1:8" x14ac:dyDescent="0.25">
      <c r="A35" s="6" t="s">
        <v>22</v>
      </c>
      <c r="B35" s="6" t="s">
        <v>14</v>
      </c>
      <c r="C35" s="2">
        <v>940</v>
      </c>
      <c r="D35" s="113"/>
      <c r="E35" s="114"/>
      <c r="F35" s="5">
        <f t="shared" si="0"/>
        <v>0</v>
      </c>
      <c r="G35" s="5">
        <f t="shared" si="1"/>
        <v>0</v>
      </c>
      <c r="H35" s="5">
        <f t="shared" si="2"/>
        <v>0</v>
      </c>
    </row>
    <row r="36" spans="1:8" x14ac:dyDescent="0.25">
      <c r="A36" s="6" t="s">
        <v>22</v>
      </c>
      <c r="B36" s="6" t="s">
        <v>15</v>
      </c>
      <c r="C36" s="2">
        <v>670</v>
      </c>
      <c r="D36" s="113"/>
      <c r="E36" s="114"/>
      <c r="F36" s="5">
        <f t="shared" si="0"/>
        <v>0</v>
      </c>
      <c r="G36" s="5">
        <f t="shared" si="1"/>
        <v>0</v>
      </c>
      <c r="H36" s="5">
        <f t="shared" si="2"/>
        <v>0</v>
      </c>
    </row>
    <row r="37" spans="1:8" x14ac:dyDescent="0.25">
      <c r="A37" s="6" t="s">
        <v>22</v>
      </c>
      <c r="B37" s="6" t="s">
        <v>16</v>
      </c>
      <c r="C37" s="2">
        <v>1130</v>
      </c>
      <c r="D37" s="113"/>
      <c r="E37" s="114"/>
      <c r="F37" s="5">
        <f t="shared" si="0"/>
        <v>0</v>
      </c>
      <c r="G37" s="5">
        <f t="shared" si="1"/>
        <v>0</v>
      </c>
      <c r="H37" s="5">
        <f t="shared" si="2"/>
        <v>0</v>
      </c>
    </row>
    <row r="38" spans="1:8" ht="14.4" thickBot="1" x14ac:dyDescent="0.3">
      <c r="A38" s="75" t="s">
        <v>22</v>
      </c>
      <c r="B38" s="75" t="s">
        <v>17</v>
      </c>
      <c r="C38" s="76">
        <v>1010</v>
      </c>
      <c r="D38" s="119"/>
      <c r="E38" s="120"/>
      <c r="F38" s="77">
        <f t="shared" si="0"/>
        <v>0</v>
      </c>
      <c r="G38" s="77">
        <f t="shared" si="1"/>
        <v>0</v>
      </c>
      <c r="H38" s="77">
        <f t="shared" si="2"/>
        <v>0</v>
      </c>
    </row>
    <row r="39" spans="1:8" x14ac:dyDescent="0.25">
      <c r="A39" s="70" t="s">
        <v>23</v>
      </c>
      <c r="B39" s="70" t="s">
        <v>12</v>
      </c>
      <c r="C39" s="74">
        <v>8180</v>
      </c>
      <c r="D39" s="121"/>
      <c r="E39" s="122"/>
      <c r="F39" s="11">
        <f t="shared" si="0"/>
        <v>0</v>
      </c>
      <c r="G39" s="11">
        <f t="shared" si="1"/>
        <v>0</v>
      </c>
      <c r="H39" s="11">
        <f t="shared" si="2"/>
        <v>0</v>
      </c>
    </row>
    <row r="40" spans="1:8" ht="14.4" thickBot="1" x14ac:dyDescent="0.3">
      <c r="A40" s="75" t="s">
        <v>23</v>
      </c>
      <c r="B40" s="75" t="s">
        <v>19</v>
      </c>
      <c r="C40" s="76">
        <v>15810</v>
      </c>
      <c r="D40" s="119"/>
      <c r="E40" s="120"/>
      <c r="F40" s="77">
        <f t="shared" si="0"/>
        <v>0</v>
      </c>
      <c r="G40" s="77">
        <f t="shared" si="1"/>
        <v>0</v>
      </c>
      <c r="H40" s="77">
        <f t="shared" si="2"/>
        <v>0</v>
      </c>
    </row>
    <row r="41" spans="1:8" x14ac:dyDescent="0.25">
      <c r="A41" s="78" t="s">
        <v>24</v>
      </c>
      <c r="B41" s="70" t="s">
        <v>239</v>
      </c>
      <c r="C41" s="74">
        <v>76890</v>
      </c>
      <c r="D41" s="121"/>
      <c r="E41" s="122"/>
      <c r="F41" s="11">
        <f t="shared" si="0"/>
        <v>0</v>
      </c>
      <c r="G41" s="11">
        <f t="shared" si="1"/>
        <v>0</v>
      </c>
      <c r="H41" s="11">
        <f t="shared" si="2"/>
        <v>0</v>
      </c>
    </row>
    <row r="42" spans="1:8" x14ac:dyDescent="0.25">
      <c r="A42" s="26" t="s">
        <v>24</v>
      </c>
      <c r="B42" s="6" t="s">
        <v>14</v>
      </c>
      <c r="C42" s="2">
        <v>36560</v>
      </c>
      <c r="D42" s="113"/>
      <c r="E42" s="114"/>
      <c r="F42" s="5">
        <f t="shared" si="0"/>
        <v>0</v>
      </c>
      <c r="G42" s="5">
        <f t="shared" si="1"/>
        <v>0</v>
      </c>
      <c r="H42" s="5">
        <f t="shared" si="2"/>
        <v>0</v>
      </c>
    </row>
    <row r="43" spans="1:8" x14ac:dyDescent="0.25">
      <c r="A43" s="6" t="s">
        <v>24</v>
      </c>
      <c r="B43" s="6" t="s">
        <v>15</v>
      </c>
      <c r="C43" s="2">
        <v>2360</v>
      </c>
      <c r="D43" s="113"/>
      <c r="E43" s="114"/>
      <c r="F43" s="5">
        <f t="shared" si="0"/>
        <v>0</v>
      </c>
      <c r="G43" s="5">
        <f t="shared" si="1"/>
        <v>0</v>
      </c>
      <c r="H43" s="5">
        <f t="shared" si="2"/>
        <v>0</v>
      </c>
    </row>
    <row r="44" spans="1:8" x14ac:dyDescent="0.25">
      <c r="A44" s="6" t="s">
        <v>24</v>
      </c>
      <c r="B44" s="6" t="s">
        <v>16</v>
      </c>
      <c r="C44" s="2">
        <v>1870</v>
      </c>
      <c r="D44" s="113"/>
      <c r="E44" s="114"/>
      <c r="F44" s="5">
        <f t="shared" si="0"/>
        <v>0</v>
      </c>
      <c r="G44" s="5">
        <f t="shared" si="1"/>
        <v>0</v>
      </c>
      <c r="H44" s="5">
        <f t="shared" si="2"/>
        <v>0</v>
      </c>
    </row>
    <row r="45" spans="1:8" ht="14.4" thickBot="1" x14ac:dyDescent="0.3">
      <c r="A45" s="75" t="s">
        <v>24</v>
      </c>
      <c r="B45" s="75" t="s">
        <v>17</v>
      </c>
      <c r="C45" s="76">
        <v>1130</v>
      </c>
      <c r="D45" s="119"/>
      <c r="E45" s="120"/>
      <c r="F45" s="77">
        <f t="shared" si="0"/>
        <v>0</v>
      </c>
      <c r="G45" s="77">
        <f t="shared" si="1"/>
        <v>0</v>
      </c>
      <c r="H45" s="77">
        <f t="shared" si="2"/>
        <v>0</v>
      </c>
    </row>
    <row r="46" spans="1:8" s="65" customFormat="1" ht="14.4" thickBot="1" x14ac:dyDescent="0.3">
      <c r="A46" s="81" t="s">
        <v>25</v>
      </c>
      <c r="B46" s="81" t="s">
        <v>26</v>
      </c>
      <c r="C46" s="82">
        <v>260</v>
      </c>
      <c r="D46" s="123"/>
      <c r="E46" s="124"/>
      <c r="F46" s="83">
        <f t="shared" si="0"/>
        <v>0</v>
      </c>
      <c r="G46" s="83">
        <f t="shared" si="1"/>
        <v>0</v>
      </c>
      <c r="H46" s="83">
        <f t="shared" si="2"/>
        <v>0</v>
      </c>
    </row>
    <row r="47" spans="1:8" x14ac:dyDescent="0.25">
      <c r="A47" s="70" t="s">
        <v>27</v>
      </c>
      <c r="B47" s="70" t="s">
        <v>28</v>
      </c>
      <c r="C47" s="74">
        <v>44600</v>
      </c>
      <c r="D47" s="121"/>
      <c r="E47" s="122"/>
      <c r="F47" s="11">
        <f t="shared" si="0"/>
        <v>0</v>
      </c>
      <c r="G47" s="11">
        <f t="shared" si="1"/>
        <v>0</v>
      </c>
      <c r="H47" s="11">
        <f t="shared" si="2"/>
        <v>0</v>
      </c>
    </row>
    <row r="48" spans="1:8" x14ac:dyDescent="0.25">
      <c r="A48" s="6" t="s">
        <v>27</v>
      </c>
      <c r="B48" s="6" t="s">
        <v>29</v>
      </c>
      <c r="C48" s="2">
        <v>1140</v>
      </c>
      <c r="D48" s="113"/>
      <c r="E48" s="114"/>
      <c r="F48" s="5">
        <f t="shared" si="0"/>
        <v>0</v>
      </c>
      <c r="G48" s="5">
        <f t="shared" si="1"/>
        <v>0</v>
      </c>
      <c r="H48" s="5">
        <f t="shared" si="2"/>
        <v>0</v>
      </c>
    </row>
    <row r="49" spans="1:8" x14ac:dyDescent="0.25">
      <c r="A49" s="6" t="s">
        <v>27</v>
      </c>
      <c r="B49" s="6" t="s">
        <v>30</v>
      </c>
      <c r="C49" s="2">
        <v>300</v>
      </c>
      <c r="D49" s="113"/>
      <c r="E49" s="114"/>
      <c r="F49" s="5">
        <f t="shared" si="0"/>
        <v>0</v>
      </c>
      <c r="G49" s="5">
        <f t="shared" si="1"/>
        <v>0</v>
      </c>
      <c r="H49" s="5">
        <f t="shared" si="2"/>
        <v>0</v>
      </c>
    </row>
    <row r="50" spans="1:8" x14ac:dyDescent="0.25">
      <c r="A50" s="6" t="s">
        <v>27</v>
      </c>
      <c r="B50" s="6" t="s">
        <v>31</v>
      </c>
      <c r="C50" s="2">
        <v>3090</v>
      </c>
      <c r="D50" s="113"/>
      <c r="E50" s="114"/>
      <c r="F50" s="5">
        <f t="shared" si="0"/>
        <v>0</v>
      </c>
      <c r="G50" s="5">
        <f t="shared" si="1"/>
        <v>0</v>
      </c>
      <c r="H50" s="5">
        <f t="shared" si="2"/>
        <v>0</v>
      </c>
    </row>
    <row r="51" spans="1:8" x14ac:dyDescent="0.25">
      <c r="A51" s="6" t="s">
        <v>27</v>
      </c>
      <c r="B51" s="6" t="s">
        <v>32</v>
      </c>
      <c r="C51" s="2">
        <v>100</v>
      </c>
      <c r="D51" s="113"/>
      <c r="E51" s="114"/>
      <c r="F51" s="5">
        <f t="shared" si="0"/>
        <v>0</v>
      </c>
      <c r="G51" s="5">
        <f t="shared" si="1"/>
        <v>0</v>
      </c>
      <c r="H51" s="5">
        <f t="shared" si="2"/>
        <v>0</v>
      </c>
    </row>
    <row r="52" spans="1:8" x14ac:dyDescent="0.25">
      <c r="A52" s="6" t="s">
        <v>27</v>
      </c>
      <c r="B52" s="6" t="s">
        <v>33</v>
      </c>
      <c r="C52" s="2">
        <v>70</v>
      </c>
      <c r="D52" s="113"/>
      <c r="E52" s="114"/>
      <c r="F52" s="5">
        <f t="shared" si="0"/>
        <v>0</v>
      </c>
      <c r="G52" s="5">
        <f t="shared" si="1"/>
        <v>0</v>
      </c>
      <c r="H52" s="5">
        <f t="shared" si="2"/>
        <v>0</v>
      </c>
    </row>
    <row r="53" spans="1:8" x14ac:dyDescent="0.25">
      <c r="A53" s="6" t="s">
        <v>27</v>
      </c>
      <c r="B53" s="6" t="s">
        <v>34</v>
      </c>
      <c r="C53" s="2">
        <v>160</v>
      </c>
      <c r="D53" s="113"/>
      <c r="E53" s="114"/>
      <c r="F53" s="5">
        <f t="shared" si="0"/>
        <v>0</v>
      </c>
      <c r="G53" s="5">
        <f t="shared" si="1"/>
        <v>0</v>
      </c>
      <c r="H53" s="5">
        <f t="shared" si="2"/>
        <v>0</v>
      </c>
    </row>
    <row r="54" spans="1:8" x14ac:dyDescent="0.25">
      <c r="A54" s="6" t="s">
        <v>27</v>
      </c>
      <c r="B54" s="6" t="s">
        <v>35</v>
      </c>
      <c r="C54" s="2">
        <v>360</v>
      </c>
      <c r="D54" s="113"/>
      <c r="E54" s="114"/>
      <c r="F54" s="5">
        <f t="shared" si="0"/>
        <v>0</v>
      </c>
      <c r="G54" s="5">
        <f t="shared" si="1"/>
        <v>0</v>
      </c>
      <c r="H54" s="5">
        <f t="shared" si="2"/>
        <v>0</v>
      </c>
    </row>
    <row r="55" spans="1:8" x14ac:dyDescent="0.25">
      <c r="A55" s="6" t="s">
        <v>27</v>
      </c>
      <c r="B55" s="6" t="s">
        <v>36</v>
      </c>
      <c r="C55" s="2">
        <v>240</v>
      </c>
      <c r="D55" s="113"/>
      <c r="E55" s="114"/>
      <c r="F55" s="5">
        <f t="shared" si="0"/>
        <v>0</v>
      </c>
      <c r="G55" s="5">
        <f t="shared" si="1"/>
        <v>0</v>
      </c>
      <c r="H55" s="5">
        <f t="shared" si="2"/>
        <v>0</v>
      </c>
    </row>
    <row r="56" spans="1:8" x14ac:dyDescent="0.25">
      <c r="A56" s="6" t="s">
        <v>27</v>
      </c>
      <c r="B56" s="6" t="s">
        <v>37</v>
      </c>
      <c r="C56" s="2">
        <v>30</v>
      </c>
      <c r="D56" s="113"/>
      <c r="E56" s="114"/>
      <c r="F56" s="5">
        <f t="shared" si="0"/>
        <v>0</v>
      </c>
      <c r="G56" s="5">
        <f t="shared" si="1"/>
        <v>0</v>
      </c>
      <c r="H56" s="5">
        <f t="shared" si="2"/>
        <v>0</v>
      </c>
    </row>
    <row r="57" spans="1:8" x14ac:dyDescent="0.25">
      <c r="A57" s="6" t="s">
        <v>27</v>
      </c>
      <c r="B57" s="6" t="s">
        <v>38</v>
      </c>
      <c r="C57" s="2">
        <v>1170</v>
      </c>
      <c r="D57" s="113"/>
      <c r="E57" s="114"/>
      <c r="F57" s="5">
        <f t="shared" si="0"/>
        <v>0</v>
      </c>
      <c r="G57" s="5">
        <f t="shared" si="1"/>
        <v>0</v>
      </c>
      <c r="H57" s="5">
        <f t="shared" si="2"/>
        <v>0</v>
      </c>
    </row>
    <row r="58" spans="1:8" x14ac:dyDescent="0.25">
      <c r="A58" s="6" t="s">
        <v>27</v>
      </c>
      <c r="B58" s="6" t="s">
        <v>39</v>
      </c>
      <c r="C58" s="2">
        <v>30</v>
      </c>
      <c r="D58" s="113"/>
      <c r="E58" s="114"/>
      <c r="F58" s="5">
        <f t="shared" si="0"/>
        <v>0</v>
      </c>
      <c r="G58" s="5">
        <f t="shared" si="1"/>
        <v>0</v>
      </c>
      <c r="H58" s="5">
        <f t="shared" si="2"/>
        <v>0</v>
      </c>
    </row>
    <row r="59" spans="1:8" ht="14.4" thickBot="1" x14ac:dyDescent="0.3">
      <c r="A59" s="75" t="s">
        <v>27</v>
      </c>
      <c r="B59" s="75" t="s">
        <v>40</v>
      </c>
      <c r="C59" s="76">
        <v>30</v>
      </c>
      <c r="D59" s="119"/>
      <c r="E59" s="120"/>
      <c r="F59" s="77">
        <f t="shared" si="0"/>
        <v>0</v>
      </c>
      <c r="G59" s="77">
        <f t="shared" si="1"/>
        <v>0</v>
      </c>
      <c r="H59" s="77">
        <f t="shared" si="2"/>
        <v>0</v>
      </c>
    </row>
    <row r="60" spans="1:8" s="65" customFormat="1" x14ac:dyDescent="0.25">
      <c r="A60" s="78" t="s">
        <v>41</v>
      </c>
      <c r="B60" s="78" t="s">
        <v>42</v>
      </c>
      <c r="C60" s="79">
        <v>69840</v>
      </c>
      <c r="D60" s="121"/>
      <c r="E60" s="122"/>
      <c r="F60" s="80">
        <f t="shared" si="0"/>
        <v>0</v>
      </c>
      <c r="G60" s="80">
        <f t="shared" si="1"/>
        <v>0</v>
      </c>
      <c r="H60" s="80">
        <f t="shared" si="2"/>
        <v>0</v>
      </c>
    </row>
    <row r="61" spans="1:8" s="65" customFormat="1" x14ac:dyDescent="0.25">
      <c r="A61" s="26" t="s">
        <v>41</v>
      </c>
      <c r="B61" s="26" t="s">
        <v>43</v>
      </c>
      <c r="C61" s="27">
        <v>6000</v>
      </c>
      <c r="D61" s="113"/>
      <c r="E61" s="114"/>
      <c r="F61" s="28">
        <f t="shared" si="0"/>
        <v>0</v>
      </c>
      <c r="G61" s="28">
        <f t="shared" si="1"/>
        <v>0</v>
      </c>
      <c r="H61" s="28">
        <f t="shared" si="2"/>
        <v>0</v>
      </c>
    </row>
    <row r="62" spans="1:8" s="65" customFormat="1" x14ac:dyDescent="0.25">
      <c r="A62" s="26" t="s">
        <v>41</v>
      </c>
      <c r="B62" s="26" t="s">
        <v>28</v>
      </c>
      <c r="C62" s="27">
        <v>6000</v>
      </c>
      <c r="D62" s="113"/>
      <c r="E62" s="114"/>
      <c r="F62" s="28">
        <f t="shared" si="0"/>
        <v>0</v>
      </c>
      <c r="G62" s="28">
        <f t="shared" si="1"/>
        <v>0</v>
      </c>
      <c r="H62" s="28">
        <f t="shared" si="2"/>
        <v>0</v>
      </c>
    </row>
    <row r="63" spans="1:8" s="65" customFormat="1" x14ac:dyDescent="0.25">
      <c r="A63" s="26" t="s">
        <v>41</v>
      </c>
      <c r="B63" s="26" t="s">
        <v>29</v>
      </c>
      <c r="C63" s="27">
        <v>6000</v>
      </c>
      <c r="D63" s="113"/>
      <c r="E63" s="114"/>
      <c r="F63" s="28">
        <f t="shared" si="0"/>
        <v>0</v>
      </c>
      <c r="G63" s="28">
        <f t="shared" si="1"/>
        <v>0</v>
      </c>
      <c r="H63" s="28">
        <f t="shared" si="2"/>
        <v>0</v>
      </c>
    </row>
    <row r="64" spans="1:8" s="65" customFormat="1" x14ac:dyDescent="0.25">
      <c r="A64" s="26" t="s">
        <v>44</v>
      </c>
      <c r="B64" s="26" t="s">
        <v>42</v>
      </c>
      <c r="C64" s="27">
        <v>60500</v>
      </c>
      <c r="D64" s="113"/>
      <c r="E64" s="114"/>
      <c r="F64" s="28">
        <f t="shared" si="0"/>
        <v>0</v>
      </c>
      <c r="G64" s="28">
        <f t="shared" si="1"/>
        <v>0</v>
      </c>
      <c r="H64" s="28">
        <f t="shared" si="2"/>
        <v>0</v>
      </c>
    </row>
    <row r="65" spans="1:8" s="65" customFormat="1" x14ac:dyDescent="0.25">
      <c r="A65" s="26" t="s">
        <v>44</v>
      </c>
      <c r="B65" s="26" t="s">
        <v>43</v>
      </c>
      <c r="C65" s="27">
        <v>6000</v>
      </c>
      <c r="D65" s="113"/>
      <c r="E65" s="114"/>
      <c r="F65" s="28">
        <f t="shared" si="0"/>
        <v>0</v>
      </c>
      <c r="G65" s="28">
        <f t="shared" si="1"/>
        <v>0</v>
      </c>
      <c r="H65" s="28">
        <f t="shared" si="2"/>
        <v>0</v>
      </c>
    </row>
    <row r="66" spans="1:8" s="65" customFormat="1" x14ac:dyDescent="0.25">
      <c r="A66" s="26" t="s">
        <v>44</v>
      </c>
      <c r="B66" s="26" t="s">
        <v>28</v>
      </c>
      <c r="C66" s="27">
        <v>6000</v>
      </c>
      <c r="D66" s="113"/>
      <c r="E66" s="114"/>
      <c r="F66" s="28">
        <f t="shared" si="0"/>
        <v>0</v>
      </c>
      <c r="G66" s="28">
        <f t="shared" si="1"/>
        <v>0</v>
      </c>
      <c r="H66" s="28">
        <f t="shared" si="2"/>
        <v>0</v>
      </c>
    </row>
    <row r="67" spans="1:8" s="65" customFormat="1" x14ac:dyDescent="0.25">
      <c r="A67" s="26" t="s">
        <v>44</v>
      </c>
      <c r="B67" s="26" t="s">
        <v>29</v>
      </c>
      <c r="C67" s="27">
        <v>6000</v>
      </c>
      <c r="D67" s="113"/>
      <c r="E67" s="114"/>
      <c r="F67" s="28">
        <f t="shared" si="0"/>
        <v>0</v>
      </c>
      <c r="G67" s="28">
        <f t="shared" si="1"/>
        <v>0</v>
      </c>
      <c r="H67" s="28">
        <f t="shared" si="2"/>
        <v>0</v>
      </c>
    </row>
    <row r="68" spans="1:8" s="65" customFormat="1" ht="14.4" thickBot="1" x14ac:dyDescent="0.3">
      <c r="A68" s="84" t="s">
        <v>45</v>
      </c>
      <c r="B68" s="84" t="s">
        <v>42</v>
      </c>
      <c r="C68" s="85">
        <v>4220</v>
      </c>
      <c r="D68" s="119"/>
      <c r="E68" s="120"/>
      <c r="F68" s="86">
        <f t="shared" si="0"/>
        <v>0</v>
      </c>
      <c r="G68" s="86">
        <f t="shared" si="1"/>
        <v>0</v>
      </c>
      <c r="H68" s="86">
        <f t="shared" si="2"/>
        <v>0</v>
      </c>
    </row>
    <row r="69" spans="1:8" s="65" customFormat="1" x14ac:dyDescent="0.25">
      <c r="A69" s="78" t="s">
        <v>46</v>
      </c>
      <c r="B69" s="78" t="s">
        <v>29</v>
      </c>
      <c r="C69" s="79">
        <v>290</v>
      </c>
      <c r="D69" s="121"/>
      <c r="E69" s="122"/>
      <c r="F69" s="80">
        <f t="shared" ref="F69:F107" si="3">D69*(1+(E69/100))</f>
        <v>0</v>
      </c>
      <c r="G69" s="80">
        <f t="shared" ref="G69:G107" si="4">C69*D69</f>
        <v>0</v>
      </c>
      <c r="H69" s="80">
        <f t="shared" ref="H69:H107" si="5">C69*F69</f>
        <v>0</v>
      </c>
    </row>
    <row r="70" spans="1:8" s="65" customFormat="1" x14ac:dyDescent="0.25">
      <c r="A70" s="26" t="s">
        <v>46</v>
      </c>
      <c r="B70" s="26" t="s">
        <v>35</v>
      </c>
      <c r="C70" s="27">
        <v>100</v>
      </c>
      <c r="D70" s="113"/>
      <c r="E70" s="114"/>
      <c r="F70" s="28">
        <f t="shared" si="3"/>
        <v>0</v>
      </c>
      <c r="G70" s="28">
        <f t="shared" si="4"/>
        <v>0</v>
      </c>
      <c r="H70" s="28">
        <f t="shared" si="5"/>
        <v>0</v>
      </c>
    </row>
    <row r="71" spans="1:8" s="65" customFormat="1" x14ac:dyDescent="0.25">
      <c r="A71" s="26" t="s">
        <v>46</v>
      </c>
      <c r="B71" s="26" t="s">
        <v>47</v>
      </c>
      <c r="C71" s="27">
        <v>370</v>
      </c>
      <c r="D71" s="113"/>
      <c r="E71" s="114"/>
      <c r="F71" s="28">
        <f t="shared" si="3"/>
        <v>0</v>
      </c>
      <c r="G71" s="28">
        <f t="shared" si="4"/>
        <v>0</v>
      </c>
      <c r="H71" s="28">
        <f t="shared" si="5"/>
        <v>0</v>
      </c>
    </row>
    <row r="72" spans="1:8" s="65" customFormat="1" x14ac:dyDescent="0.25">
      <c r="A72" s="26" t="s">
        <v>46</v>
      </c>
      <c r="B72" s="26" t="s">
        <v>48</v>
      </c>
      <c r="C72" s="27">
        <v>1090</v>
      </c>
      <c r="D72" s="113"/>
      <c r="E72" s="114"/>
      <c r="F72" s="28">
        <f t="shared" si="3"/>
        <v>0</v>
      </c>
      <c r="G72" s="28">
        <f t="shared" si="4"/>
        <v>0</v>
      </c>
      <c r="H72" s="28">
        <f t="shared" si="5"/>
        <v>0</v>
      </c>
    </row>
    <row r="73" spans="1:8" s="65" customFormat="1" x14ac:dyDescent="0.25">
      <c r="A73" s="26" t="s">
        <v>46</v>
      </c>
      <c r="B73" s="26" t="s">
        <v>49</v>
      </c>
      <c r="C73" s="27">
        <v>1130</v>
      </c>
      <c r="D73" s="113"/>
      <c r="E73" s="114"/>
      <c r="F73" s="28">
        <f t="shared" si="3"/>
        <v>0</v>
      </c>
      <c r="G73" s="28">
        <f t="shared" si="4"/>
        <v>0</v>
      </c>
      <c r="H73" s="28">
        <f t="shared" si="5"/>
        <v>0</v>
      </c>
    </row>
    <row r="74" spans="1:8" s="65" customFormat="1" x14ac:dyDescent="0.25">
      <c r="A74" s="26" t="s">
        <v>46</v>
      </c>
      <c r="B74" s="26" t="s">
        <v>26</v>
      </c>
      <c r="C74" s="27">
        <v>930</v>
      </c>
      <c r="D74" s="113"/>
      <c r="E74" s="114"/>
      <c r="F74" s="28">
        <f t="shared" si="3"/>
        <v>0</v>
      </c>
      <c r="G74" s="28">
        <f t="shared" si="4"/>
        <v>0</v>
      </c>
      <c r="H74" s="28">
        <f t="shared" si="5"/>
        <v>0</v>
      </c>
    </row>
    <row r="75" spans="1:8" s="65" customFormat="1" x14ac:dyDescent="0.25">
      <c r="A75" s="26" t="s">
        <v>46</v>
      </c>
      <c r="B75" s="26" t="s">
        <v>50</v>
      </c>
      <c r="C75" s="27">
        <v>410</v>
      </c>
      <c r="D75" s="113"/>
      <c r="E75" s="114"/>
      <c r="F75" s="28">
        <f t="shared" si="3"/>
        <v>0</v>
      </c>
      <c r="G75" s="28">
        <f t="shared" si="4"/>
        <v>0</v>
      </c>
      <c r="H75" s="28">
        <f t="shared" si="5"/>
        <v>0</v>
      </c>
    </row>
    <row r="76" spans="1:8" s="65" customFormat="1" x14ac:dyDescent="0.25">
      <c r="A76" s="26" t="s">
        <v>46</v>
      </c>
      <c r="B76" s="26" t="s">
        <v>51</v>
      </c>
      <c r="C76" s="27">
        <v>360</v>
      </c>
      <c r="D76" s="113"/>
      <c r="E76" s="114"/>
      <c r="F76" s="28">
        <f t="shared" si="3"/>
        <v>0</v>
      </c>
      <c r="G76" s="28">
        <f t="shared" si="4"/>
        <v>0</v>
      </c>
      <c r="H76" s="28">
        <f t="shared" si="5"/>
        <v>0</v>
      </c>
    </row>
    <row r="77" spans="1:8" s="65" customFormat="1" x14ac:dyDescent="0.25">
      <c r="A77" s="26" t="s">
        <v>46</v>
      </c>
      <c r="B77" s="26" t="s">
        <v>52</v>
      </c>
      <c r="C77" s="27">
        <v>20</v>
      </c>
      <c r="D77" s="113"/>
      <c r="E77" s="114"/>
      <c r="F77" s="28">
        <f t="shared" si="3"/>
        <v>0</v>
      </c>
      <c r="G77" s="28">
        <f t="shared" si="4"/>
        <v>0</v>
      </c>
      <c r="H77" s="28">
        <f t="shared" si="5"/>
        <v>0</v>
      </c>
    </row>
    <row r="78" spans="1:8" s="65" customFormat="1" x14ac:dyDescent="0.25">
      <c r="A78" s="26" t="s">
        <v>46</v>
      </c>
      <c r="B78" s="26" t="s">
        <v>53</v>
      </c>
      <c r="C78" s="27">
        <v>410</v>
      </c>
      <c r="D78" s="113"/>
      <c r="E78" s="114"/>
      <c r="F78" s="28">
        <f t="shared" si="3"/>
        <v>0</v>
      </c>
      <c r="G78" s="28">
        <f t="shared" si="4"/>
        <v>0</v>
      </c>
      <c r="H78" s="28">
        <f t="shared" si="5"/>
        <v>0</v>
      </c>
    </row>
    <row r="79" spans="1:8" s="65" customFormat="1" x14ac:dyDescent="0.25">
      <c r="A79" s="26" t="s">
        <v>46</v>
      </c>
      <c r="B79" s="26" t="s">
        <v>54</v>
      </c>
      <c r="C79" s="27">
        <v>1100</v>
      </c>
      <c r="D79" s="113"/>
      <c r="E79" s="114"/>
      <c r="F79" s="28">
        <f t="shared" si="3"/>
        <v>0</v>
      </c>
      <c r="G79" s="28">
        <f t="shared" si="4"/>
        <v>0</v>
      </c>
      <c r="H79" s="28">
        <f t="shared" si="5"/>
        <v>0</v>
      </c>
    </row>
    <row r="80" spans="1:8" s="65" customFormat="1" x14ac:dyDescent="0.25">
      <c r="A80" s="26" t="s">
        <v>46</v>
      </c>
      <c r="B80" s="26" t="s">
        <v>55</v>
      </c>
      <c r="C80" s="27">
        <v>110</v>
      </c>
      <c r="D80" s="113"/>
      <c r="E80" s="114"/>
      <c r="F80" s="28">
        <f t="shared" si="3"/>
        <v>0</v>
      </c>
      <c r="G80" s="28">
        <f t="shared" si="4"/>
        <v>0</v>
      </c>
      <c r="H80" s="28">
        <f t="shared" si="5"/>
        <v>0</v>
      </c>
    </row>
    <row r="81" spans="1:8" s="65" customFormat="1" x14ac:dyDescent="0.25">
      <c r="A81" s="26" t="s">
        <v>46</v>
      </c>
      <c r="B81" s="26" t="s">
        <v>56</v>
      </c>
      <c r="C81" s="27">
        <v>10</v>
      </c>
      <c r="D81" s="113"/>
      <c r="E81" s="114"/>
      <c r="F81" s="28">
        <f t="shared" si="3"/>
        <v>0</v>
      </c>
      <c r="G81" s="28">
        <f t="shared" si="4"/>
        <v>0</v>
      </c>
      <c r="H81" s="28">
        <f t="shared" si="5"/>
        <v>0</v>
      </c>
    </row>
    <row r="82" spans="1:8" s="65" customFormat="1" x14ac:dyDescent="0.25">
      <c r="A82" s="26" t="s">
        <v>46</v>
      </c>
      <c r="B82" s="26" t="s">
        <v>57</v>
      </c>
      <c r="C82" s="27">
        <v>200</v>
      </c>
      <c r="D82" s="113"/>
      <c r="E82" s="114"/>
      <c r="F82" s="28">
        <f t="shared" si="3"/>
        <v>0</v>
      </c>
      <c r="G82" s="28">
        <f t="shared" si="4"/>
        <v>0</v>
      </c>
      <c r="H82" s="28">
        <f t="shared" si="5"/>
        <v>0</v>
      </c>
    </row>
    <row r="83" spans="1:8" s="65" customFormat="1" x14ac:dyDescent="0.25">
      <c r="A83" s="26" t="s">
        <v>46</v>
      </c>
      <c r="B83" s="26" t="s">
        <v>58</v>
      </c>
      <c r="C83" s="27">
        <v>10</v>
      </c>
      <c r="D83" s="113"/>
      <c r="E83" s="114"/>
      <c r="F83" s="28">
        <f t="shared" si="3"/>
        <v>0</v>
      </c>
      <c r="G83" s="28">
        <f t="shared" si="4"/>
        <v>0</v>
      </c>
      <c r="H83" s="28">
        <f t="shared" si="5"/>
        <v>0</v>
      </c>
    </row>
    <row r="84" spans="1:8" s="65" customFormat="1" ht="14.4" thickBot="1" x14ac:dyDescent="0.3">
      <c r="A84" s="84" t="s">
        <v>46</v>
      </c>
      <c r="B84" s="84" t="s">
        <v>59</v>
      </c>
      <c r="C84" s="85">
        <v>30</v>
      </c>
      <c r="D84" s="119"/>
      <c r="E84" s="120"/>
      <c r="F84" s="86">
        <f t="shared" si="3"/>
        <v>0</v>
      </c>
      <c r="G84" s="86">
        <f t="shared" si="4"/>
        <v>0</v>
      </c>
      <c r="H84" s="86">
        <f t="shared" si="5"/>
        <v>0</v>
      </c>
    </row>
    <row r="85" spans="1:8" x14ac:dyDescent="0.25">
      <c r="A85" s="70" t="s">
        <v>60</v>
      </c>
      <c r="B85" s="70" t="s">
        <v>42</v>
      </c>
      <c r="C85" s="74">
        <v>197300</v>
      </c>
      <c r="D85" s="121"/>
      <c r="E85" s="122"/>
      <c r="F85" s="11">
        <f t="shared" si="3"/>
        <v>0</v>
      </c>
      <c r="G85" s="11">
        <f t="shared" si="4"/>
        <v>0</v>
      </c>
      <c r="H85" s="11">
        <f t="shared" si="5"/>
        <v>0</v>
      </c>
    </row>
    <row r="86" spans="1:8" x14ac:dyDescent="0.25">
      <c r="A86" s="6" t="s">
        <v>60</v>
      </c>
      <c r="B86" s="6" t="s">
        <v>43</v>
      </c>
      <c r="C86" s="2">
        <v>48480</v>
      </c>
      <c r="D86" s="113"/>
      <c r="E86" s="114"/>
      <c r="F86" s="5">
        <f t="shared" si="3"/>
        <v>0</v>
      </c>
      <c r="G86" s="5">
        <f t="shared" si="4"/>
        <v>0</v>
      </c>
      <c r="H86" s="5">
        <f t="shared" si="5"/>
        <v>0</v>
      </c>
    </row>
    <row r="87" spans="1:8" x14ac:dyDescent="0.25">
      <c r="A87" s="6" t="s">
        <v>60</v>
      </c>
      <c r="B87" s="6" t="s">
        <v>28</v>
      </c>
      <c r="C87" s="2">
        <v>70</v>
      </c>
      <c r="D87" s="113"/>
      <c r="E87" s="114"/>
      <c r="F87" s="5">
        <f t="shared" si="3"/>
        <v>0</v>
      </c>
      <c r="G87" s="5">
        <f t="shared" si="4"/>
        <v>0</v>
      </c>
      <c r="H87" s="5">
        <f t="shared" si="5"/>
        <v>0</v>
      </c>
    </row>
    <row r="88" spans="1:8" x14ac:dyDescent="0.25">
      <c r="A88" s="6" t="s">
        <v>60</v>
      </c>
      <c r="B88" s="6" t="s">
        <v>29</v>
      </c>
      <c r="C88" s="2">
        <v>2890</v>
      </c>
      <c r="D88" s="113"/>
      <c r="E88" s="114"/>
      <c r="F88" s="5">
        <f t="shared" si="3"/>
        <v>0</v>
      </c>
      <c r="G88" s="5">
        <f t="shared" si="4"/>
        <v>0</v>
      </c>
      <c r="H88" s="5">
        <f t="shared" si="5"/>
        <v>0</v>
      </c>
    </row>
    <row r="89" spans="1:8" x14ac:dyDescent="0.25">
      <c r="A89" s="6" t="s">
        <v>60</v>
      </c>
      <c r="B89" s="6" t="s">
        <v>30</v>
      </c>
      <c r="C89" s="2">
        <v>41460</v>
      </c>
      <c r="D89" s="113"/>
      <c r="E89" s="114"/>
      <c r="F89" s="5">
        <f t="shared" si="3"/>
        <v>0</v>
      </c>
      <c r="G89" s="5">
        <f t="shared" si="4"/>
        <v>0</v>
      </c>
      <c r="H89" s="5">
        <f t="shared" si="5"/>
        <v>0</v>
      </c>
    </row>
    <row r="90" spans="1:8" s="65" customFormat="1" x14ac:dyDescent="0.25">
      <c r="A90" s="26" t="s">
        <v>60</v>
      </c>
      <c r="B90" s="26" t="s">
        <v>35</v>
      </c>
      <c r="C90" s="27">
        <v>26710</v>
      </c>
      <c r="D90" s="113"/>
      <c r="E90" s="114"/>
      <c r="F90" s="28">
        <f t="shared" si="3"/>
        <v>0</v>
      </c>
      <c r="G90" s="28">
        <f t="shared" si="4"/>
        <v>0</v>
      </c>
      <c r="H90" s="28">
        <f t="shared" si="5"/>
        <v>0</v>
      </c>
    </row>
    <row r="91" spans="1:8" s="65" customFormat="1" x14ac:dyDescent="0.25">
      <c r="A91" s="26" t="s">
        <v>60</v>
      </c>
      <c r="B91" s="26" t="s">
        <v>61</v>
      </c>
      <c r="C91" s="27">
        <v>30000</v>
      </c>
      <c r="D91" s="113"/>
      <c r="E91" s="114"/>
      <c r="F91" s="28">
        <f t="shared" si="3"/>
        <v>0</v>
      </c>
      <c r="G91" s="28">
        <f t="shared" si="4"/>
        <v>0</v>
      </c>
      <c r="H91" s="28">
        <f t="shared" si="5"/>
        <v>0</v>
      </c>
    </row>
    <row r="92" spans="1:8" s="65" customFormat="1" x14ac:dyDescent="0.25">
      <c r="A92" s="26" t="s">
        <v>60</v>
      </c>
      <c r="B92" s="26" t="s">
        <v>47</v>
      </c>
      <c r="C92" s="27">
        <v>18300</v>
      </c>
      <c r="D92" s="113"/>
      <c r="E92" s="114"/>
      <c r="F92" s="28">
        <f t="shared" si="3"/>
        <v>0</v>
      </c>
      <c r="G92" s="28">
        <f t="shared" si="4"/>
        <v>0</v>
      </c>
      <c r="H92" s="28">
        <f t="shared" si="5"/>
        <v>0</v>
      </c>
    </row>
    <row r="93" spans="1:8" s="65" customFormat="1" x14ac:dyDescent="0.25">
      <c r="A93" s="26" t="s">
        <v>60</v>
      </c>
      <c r="B93" s="26" t="s">
        <v>48</v>
      </c>
      <c r="C93" s="27">
        <v>18300</v>
      </c>
      <c r="D93" s="113"/>
      <c r="E93" s="114"/>
      <c r="F93" s="28">
        <f t="shared" si="3"/>
        <v>0</v>
      </c>
      <c r="G93" s="28">
        <f t="shared" si="4"/>
        <v>0</v>
      </c>
      <c r="H93" s="28">
        <f t="shared" si="5"/>
        <v>0</v>
      </c>
    </row>
    <row r="94" spans="1:8" s="65" customFormat="1" x14ac:dyDescent="0.25">
      <c r="A94" s="26" t="s">
        <v>60</v>
      </c>
      <c r="B94" s="26" t="s">
        <v>49</v>
      </c>
      <c r="C94" s="27">
        <v>105230</v>
      </c>
      <c r="D94" s="113"/>
      <c r="E94" s="114"/>
      <c r="F94" s="28">
        <f t="shared" si="3"/>
        <v>0</v>
      </c>
      <c r="G94" s="28">
        <f t="shared" si="4"/>
        <v>0</v>
      </c>
      <c r="H94" s="28">
        <f t="shared" si="5"/>
        <v>0</v>
      </c>
    </row>
    <row r="95" spans="1:8" s="65" customFormat="1" x14ac:dyDescent="0.25">
      <c r="A95" s="26" t="s">
        <v>60</v>
      </c>
      <c r="B95" s="26" t="s">
        <v>50</v>
      </c>
      <c r="C95" s="27">
        <v>94170</v>
      </c>
      <c r="D95" s="113"/>
      <c r="E95" s="114"/>
      <c r="F95" s="28">
        <f t="shared" si="3"/>
        <v>0</v>
      </c>
      <c r="G95" s="28">
        <f t="shared" si="4"/>
        <v>0</v>
      </c>
      <c r="H95" s="28">
        <f t="shared" si="5"/>
        <v>0</v>
      </c>
    </row>
    <row r="96" spans="1:8" s="65" customFormat="1" x14ac:dyDescent="0.25">
      <c r="A96" s="26" t="s">
        <v>60</v>
      </c>
      <c r="B96" s="26" t="s">
        <v>51</v>
      </c>
      <c r="C96" s="27">
        <v>97030</v>
      </c>
      <c r="D96" s="113"/>
      <c r="E96" s="114"/>
      <c r="F96" s="28">
        <f t="shared" si="3"/>
        <v>0</v>
      </c>
      <c r="G96" s="28">
        <f t="shared" si="4"/>
        <v>0</v>
      </c>
      <c r="H96" s="28">
        <f t="shared" si="5"/>
        <v>0</v>
      </c>
    </row>
    <row r="97" spans="1:8" s="65" customFormat="1" x14ac:dyDescent="0.25">
      <c r="A97" s="26" t="s">
        <v>60</v>
      </c>
      <c r="B97" s="26" t="s">
        <v>52</v>
      </c>
      <c r="C97" s="27">
        <v>51650</v>
      </c>
      <c r="D97" s="113"/>
      <c r="E97" s="114"/>
      <c r="F97" s="28">
        <f t="shared" si="3"/>
        <v>0</v>
      </c>
      <c r="G97" s="28">
        <f t="shared" si="4"/>
        <v>0</v>
      </c>
      <c r="H97" s="28">
        <f t="shared" si="5"/>
        <v>0</v>
      </c>
    </row>
    <row r="98" spans="1:8" s="65" customFormat="1" x14ac:dyDescent="0.25">
      <c r="A98" s="26" t="s">
        <v>60</v>
      </c>
      <c r="B98" s="26" t="s">
        <v>62</v>
      </c>
      <c r="C98" s="27">
        <v>9150</v>
      </c>
      <c r="D98" s="113"/>
      <c r="E98" s="114"/>
      <c r="F98" s="28">
        <f t="shared" si="3"/>
        <v>0</v>
      </c>
      <c r="G98" s="28">
        <f t="shared" si="4"/>
        <v>0</v>
      </c>
      <c r="H98" s="28">
        <f t="shared" si="5"/>
        <v>0</v>
      </c>
    </row>
    <row r="99" spans="1:8" s="65" customFormat="1" x14ac:dyDescent="0.25">
      <c r="A99" s="26" t="s">
        <v>60</v>
      </c>
      <c r="B99" s="26" t="s">
        <v>54</v>
      </c>
      <c r="C99" s="27">
        <v>760</v>
      </c>
      <c r="D99" s="113"/>
      <c r="E99" s="114"/>
      <c r="F99" s="28">
        <f t="shared" si="3"/>
        <v>0</v>
      </c>
      <c r="G99" s="28">
        <f t="shared" si="4"/>
        <v>0</v>
      </c>
      <c r="H99" s="28">
        <f t="shared" si="5"/>
        <v>0</v>
      </c>
    </row>
    <row r="100" spans="1:8" s="65" customFormat="1" x14ac:dyDescent="0.25">
      <c r="A100" s="26" t="s">
        <v>60</v>
      </c>
      <c r="B100" s="26" t="s">
        <v>55</v>
      </c>
      <c r="C100" s="27">
        <v>114480</v>
      </c>
      <c r="D100" s="113"/>
      <c r="E100" s="114"/>
      <c r="F100" s="28">
        <f t="shared" si="3"/>
        <v>0</v>
      </c>
      <c r="G100" s="28">
        <f t="shared" si="4"/>
        <v>0</v>
      </c>
      <c r="H100" s="28">
        <f t="shared" si="5"/>
        <v>0</v>
      </c>
    </row>
    <row r="101" spans="1:8" s="65" customFormat="1" ht="14.4" thickBot="1" x14ac:dyDescent="0.3">
      <c r="A101" s="84" t="s">
        <v>60</v>
      </c>
      <c r="B101" s="84" t="s">
        <v>36</v>
      </c>
      <c r="C101" s="85">
        <v>2840</v>
      </c>
      <c r="D101" s="119"/>
      <c r="E101" s="120"/>
      <c r="F101" s="86">
        <f t="shared" si="3"/>
        <v>0</v>
      </c>
      <c r="G101" s="86">
        <f t="shared" si="4"/>
        <v>0</v>
      </c>
      <c r="H101" s="86">
        <f t="shared" si="5"/>
        <v>0</v>
      </c>
    </row>
    <row r="102" spans="1:8" x14ac:dyDescent="0.25">
      <c r="A102" s="171" t="s">
        <v>63</v>
      </c>
      <c r="B102" s="171"/>
      <c r="C102" s="74">
        <v>8190</v>
      </c>
      <c r="D102" s="121"/>
      <c r="E102" s="122"/>
      <c r="F102" s="11">
        <f t="shared" si="3"/>
        <v>0</v>
      </c>
      <c r="G102" s="11">
        <f t="shared" si="4"/>
        <v>0</v>
      </c>
      <c r="H102" s="11">
        <f t="shared" si="5"/>
        <v>0</v>
      </c>
    </row>
    <row r="103" spans="1:8" x14ac:dyDescent="0.25">
      <c r="A103" s="162" t="s">
        <v>64</v>
      </c>
      <c r="B103" s="162"/>
      <c r="C103" s="2">
        <v>6540</v>
      </c>
      <c r="D103" s="113"/>
      <c r="E103" s="114"/>
      <c r="F103" s="5">
        <f t="shared" si="3"/>
        <v>0</v>
      </c>
      <c r="G103" s="5">
        <f t="shared" si="4"/>
        <v>0</v>
      </c>
      <c r="H103" s="5">
        <f t="shared" si="5"/>
        <v>0</v>
      </c>
    </row>
    <row r="104" spans="1:8" x14ac:dyDescent="0.25">
      <c r="A104" s="162" t="s">
        <v>65</v>
      </c>
      <c r="B104" s="162"/>
      <c r="C104" s="2">
        <v>100060</v>
      </c>
      <c r="D104" s="113"/>
      <c r="E104" s="114"/>
      <c r="F104" s="5">
        <f t="shared" si="3"/>
        <v>0</v>
      </c>
      <c r="G104" s="5">
        <f t="shared" si="4"/>
        <v>0</v>
      </c>
      <c r="H104" s="5">
        <f t="shared" si="5"/>
        <v>0</v>
      </c>
    </row>
    <row r="105" spans="1:8" x14ac:dyDescent="0.25">
      <c r="A105" s="162" t="s">
        <v>66</v>
      </c>
      <c r="B105" s="162"/>
      <c r="C105" s="2">
        <v>117890</v>
      </c>
      <c r="D105" s="113"/>
      <c r="E105" s="114"/>
      <c r="F105" s="5">
        <f t="shared" si="3"/>
        <v>0</v>
      </c>
      <c r="G105" s="5">
        <f t="shared" si="4"/>
        <v>0</v>
      </c>
      <c r="H105" s="5">
        <f t="shared" si="5"/>
        <v>0</v>
      </c>
    </row>
    <row r="106" spans="1:8" x14ac:dyDescent="0.25">
      <c r="A106" s="165" t="s">
        <v>67</v>
      </c>
      <c r="B106" s="165"/>
      <c r="C106" s="2">
        <v>370</v>
      </c>
      <c r="D106" s="125"/>
      <c r="E106" s="114"/>
      <c r="F106" s="5">
        <f t="shared" si="3"/>
        <v>0</v>
      </c>
      <c r="G106" s="5">
        <f t="shared" si="4"/>
        <v>0</v>
      </c>
      <c r="H106" s="5">
        <f t="shared" si="5"/>
        <v>0</v>
      </c>
    </row>
    <row r="107" spans="1:8" x14ac:dyDescent="0.25">
      <c r="A107" s="165" t="s">
        <v>68</v>
      </c>
      <c r="B107" s="165"/>
      <c r="C107" s="2">
        <v>120</v>
      </c>
      <c r="D107" s="126"/>
      <c r="E107" s="114"/>
      <c r="F107" s="5">
        <f t="shared" si="3"/>
        <v>0</v>
      </c>
      <c r="G107" s="5">
        <f t="shared" si="4"/>
        <v>0</v>
      </c>
      <c r="H107" s="5">
        <f t="shared" si="5"/>
        <v>0</v>
      </c>
    </row>
    <row r="108" spans="1:8" x14ac:dyDescent="0.25">
      <c r="A108" s="156"/>
      <c r="B108" s="157"/>
      <c r="C108" s="2"/>
      <c r="D108" s="103"/>
      <c r="E108" s="103"/>
      <c r="F108" s="8"/>
      <c r="G108" s="69"/>
      <c r="H108" s="69"/>
    </row>
    <row r="109" spans="1:8" x14ac:dyDescent="0.25">
      <c r="A109" s="166" t="s">
        <v>69</v>
      </c>
      <c r="B109" s="167"/>
      <c r="C109" s="2"/>
      <c r="D109" s="103"/>
      <c r="E109" s="103"/>
      <c r="F109" s="8"/>
      <c r="G109" s="69"/>
      <c r="H109" s="69"/>
    </row>
    <row r="110" spans="1:8" x14ac:dyDescent="0.25">
      <c r="A110" s="162" t="s">
        <v>70</v>
      </c>
      <c r="B110" s="162"/>
      <c r="C110" s="2">
        <v>544130</v>
      </c>
      <c r="D110" s="113"/>
      <c r="E110" s="114"/>
      <c r="F110" s="5">
        <f>D110*(1+(E110/100))</f>
        <v>0</v>
      </c>
      <c r="G110" s="5">
        <f>C110*D110</f>
        <v>0</v>
      </c>
      <c r="H110" s="5">
        <f>C110*F110</f>
        <v>0</v>
      </c>
    </row>
    <row r="111" spans="1:8" x14ac:dyDescent="0.25">
      <c r="A111" s="162" t="s">
        <v>71</v>
      </c>
      <c r="B111" s="162"/>
      <c r="C111" s="2">
        <v>24640</v>
      </c>
      <c r="D111" s="113"/>
      <c r="E111" s="114"/>
      <c r="F111" s="5">
        <f>D111*(1+(E111/100))</f>
        <v>0</v>
      </c>
      <c r="G111" s="5">
        <f>C111*D111</f>
        <v>0</v>
      </c>
      <c r="H111" s="5">
        <f>C111*F111</f>
        <v>0</v>
      </c>
    </row>
    <row r="112" spans="1:8" x14ac:dyDescent="0.25">
      <c r="A112" s="9" t="s">
        <v>72</v>
      </c>
      <c r="B112" s="10"/>
      <c r="C112" s="2">
        <v>30</v>
      </c>
      <c r="D112" s="121"/>
      <c r="E112" s="122"/>
      <c r="F112" s="5">
        <f>D112*(1+(E112/100))</f>
        <v>0</v>
      </c>
      <c r="G112" s="5">
        <f>C112*D112</f>
        <v>0</v>
      </c>
      <c r="H112" s="5">
        <f>C112*F112</f>
        <v>0</v>
      </c>
    </row>
    <row r="113" spans="1:8" x14ac:dyDescent="0.25">
      <c r="A113" s="158" t="s">
        <v>73</v>
      </c>
      <c r="B113" s="159"/>
      <c r="C113" s="2">
        <v>6920</v>
      </c>
      <c r="D113" s="127"/>
      <c r="E113" s="127"/>
      <c r="F113" s="5">
        <f t="shared" ref="F113:F118" si="6">D113*(1+(E113/100))</f>
        <v>0</v>
      </c>
      <c r="G113" s="5">
        <f t="shared" ref="G113:G118" si="7">C113*D113</f>
        <v>0</v>
      </c>
      <c r="H113" s="5">
        <f t="shared" ref="H113:H118" si="8">C113*F113</f>
        <v>0</v>
      </c>
    </row>
    <row r="114" spans="1:8" x14ac:dyDescent="0.25">
      <c r="A114" s="160" t="s">
        <v>74</v>
      </c>
      <c r="B114" s="161"/>
      <c r="C114" s="2">
        <v>5100</v>
      </c>
      <c r="D114" s="128"/>
      <c r="E114" s="128"/>
      <c r="F114" s="5">
        <f t="shared" si="6"/>
        <v>0</v>
      </c>
      <c r="G114" s="5">
        <f t="shared" si="7"/>
        <v>0</v>
      </c>
      <c r="H114" s="5">
        <f t="shared" si="8"/>
        <v>0</v>
      </c>
    </row>
    <row r="115" spans="1:8" x14ac:dyDescent="0.25">
      <c r="A115" s="162" t="s">
        <v>75</v>
      </c>
      <c r="B115" s="162"/>
      <c r="C115" s="2">
        <v>370</v>
      </c>
      <c r="D115" s="129"/>
      <c r="E115" s="128"/>
      <c r="F115" s="5">
        <f t="shared" si="6"/>
        <v>0</v>
      </c>
      <c r="G115" s="5">
        <f t="shared" si="7"/>
        <v>0</v>
      </c>
      <c r="H115" s="5">
        <f t="shared" si="8"/>
        <v>0</v>
      </c>
    </row>
    <row r="116" spans="1:8" x14ac:dyDescent="0.25">
      <c r="A116" s="163" t="s">
        <v>76</v>
      </c>
      <c r="B116" s="164"/>
      <c r="C116" s="2">
        <v>2400</v>
      </c>
      <c r="D116" s="129"/>
      <c r="E116" s="128"/>
      <c r="F116" s="5">
        <f t="shared" si="6"/>
        <v>0</v>
      </c>
      <c r="G116" s="5">
        <f t="shared" si="7"/>
        <v>0</v>
      </c>
      <c r="H116" s="5">
        <f t="shared" si="8"/>
        <v>0</v>
      </c>
    </row>
    <row r="117" spans="1:8" x14ac:dyDescent="0.25">
      <c r="A117" s="162" t="s">
        <v>77</v>
      </c>
      <c r="B117" s="162"/>
      <c r="C117" s="2">
        <v>4560</v>
      </c>
      <c r="D117" s="128"/>
      <c r="E117" s="128"/>
      <c r="F117" s="5">
        <f t="shared" si="6"/>
        <v>0</v>
      </c>
      <c r="G117" s="5">
        <f t="shared" si="7"/>
        <v>0</v>
      </c>
      <c r="H117" s="5">
        <f t="shared" si="8"/>
        <v>0</v>
      </c>
    </row>
    <row r="118" spans="1:8" x14ac:dyDescent="0.25">
      <c r="A118" s="160" t="s">
        <v>78</v>
      </c>
      <c r="B118" s="161"/>
      <c r="C118" s="2">
        <v>510</v>
      </c>
      <c r="D118" s="128"/>
      <c r="E118" s="128"/>
      <c r="F118" s="5">
        <f t="shared" si="6"/>
        <v>0</v>
      </c>
      <c r="G118" s="5">
        <f t="shared" si="7"/>
        <v>0</v>
      </c>
      <c r="H118" s="5">
        <f t="shared" si="8"/>
        <v>0</v>
      </c>
    </row>
    <row r="119" spans="1:8" x14ac:dyDescent="0.25">
      <c r="A119" s="153"/>
      <c r="B119" s="154"/>
      <c r="C119" s="154"/>
      <c r="D119" s="154"/>
      <c r="E119" s="154"/>
      <c r="F119" s="154"/>
      <c r="G119" s="154"/>
      <c r="H119" s="155"/>
    </row>
    <row r="120" spans="1:8" ht="17.399999999999999" x14ac:dyDescent="0.3">
      <c r="A120" s="152" t="s">
        <v>79</v>
      </c>
      <c r="B120" s="152"/>
      <c r="C120" s="152"/>
      <c r="D120" s="152"/>
      <c r="E120" s="152"/>
      <c r="F120" s="152"/>
      <c r="G120" s="117">
        <f>SUM(G7:G118)</f>
        <v>0</v>
      </c>
      <c r="H120" s="117"/>
    </row>
    <row r="121" spans="1:8" ht="17.399999999999999" x14ac:dyDescent="0.3">
      <c r="A121" s="152" t="s">
        <v>80</v>
      </c>
      <c r="B121" s="152"/>
      <c r="C121" s="152"/>
      <c r="D121" s="152"/>
      <c r="E121" s="152"/>
      <c r="F121" s="152"/>
      <c r="G121" s="116"/>
      <c r="H121" s="117">
        <f>SUM(H7:H118)</f>
        <v>0</v>
      </c>
    </row>
    <row r="123" spans="1:8" s="58" customFormat="1" ht="17.399999999999999" x14ac:dyDescent="0.3">
      <c r="A123" s="58" t="s">
        <v>244</v>
      </c>
      <c r="C123" s="115"/>
    </row>
    <row r="126" spans="1:8" x14ac:dyDescent="0.25">
      <c r="G126" t="s">
        <v>245</v>
      </c>
    </row>
    <row r="127" spans="1:8" s="95" customFormat="1" ht="22.8" x14ac:dyDescent="0.4">
      <c r="G127" s="96"/>
      <c r="H127" s="96"/>
    </row>
  </sheetData>
  <sheetProtection password="8A66" sheet="1" objects="1" scenarios="1" selectLockedCells="1"/>
  <protectedRanges>
    <protectedRange sqref="E106:H106 A108:B109 C1:C1048576" name="Obseg1"/>
    <protectedRange sqref="D107" name="Obseg1_30"/>
    <protectedRange sqref="D90:D95" name="Obseg1_31"/>
  </protectedRanges>
  <mergeCells count="23">
    <mergeCell ref="A2:B2"/>
    <mergeCell ref="A104:B104"/>
    <mergeCell ref="A6:B6"/>
    <mergeCell ref="A7:B7"/>
    <mergeCell ref="A8:B8"/>
    <mergeCell ref="A102:B102"/>
    <mergeCell ref="A103:B103"/>
    <mergeCell ref="A105:B105"/>
    <mergeCell ref="A106:B106"/>
    <mergeCell ref="A107:B107"/>
    <mergeCell ref="A109:B109"/>
    <mergeCell ref="A110:B110"/>
    <mergeCell ref="A120:F120"/>
    <mergeCell ref="A121:F121"/>
    <mergeCell ref="A119:H119"/>
    <mergeCell ref="A108:B108"/>
    <mergeCell ref="A113:B113"/>
    <mergeCell ref="A114:B114"/>
    <mergeCell ref="A115:B115"/>
    <mergeCell ref="A116:B116"/>
    <mergeCell ref="A117:B117"/>
    <mergeCell ref="A118:B118"/>
    <mergeCell ref="A111:B111"/>
  </mergeCells>
  <pageMargins left="0.7" right="0.7" top="0.75" bottom="0.75" header="0.3" footer="0.3"/>
  <pageSetup paperSize="9" scale="7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7"/>
  <sheetViews>
    <sheetView showGridLines="0" view="pageLayout" zoomScaleNormal="100" workbookViewId="0">
      <selection activeCell="D13" sqref="D13"/>
    </sheetView>
  </sheetViews>
  <sheetFormatPr defaultRowHeight="13.8" x14ac:dyDescent="0.25"/>
  <cols>
    <col min="1" max="1" width="37.09765625" customWidth="1"/>
    <col min="2" max="2" width="17.59765625" customWidth="1"/>
    <col min="3" max="3" width="9.59765625" customWidth="1"/>
    <col min="4" max="4" width="14.59765625" customWidth="1"/>
    <col min="5" max="5" width="8.59765625" customWidth="1"/>
    <col min="6" max="6" width="14.59765625" customWidth="1"/>
    <col min="7" max="8" width="20.59765625" customWidth="1"/>
  </cols>
  <sheetData>
    <row r="2" spans="1:11" ht="15.6" x14ac:dyDescent="0.3">
      <c r="A2" s="105" t="s">
        <v>246</v>
      </c>
      <c r="B2" s="105"/>
      <c r="C2" s="110"/>
      <c r="D2" s="111"/>
      <c r="E2" s="107"/>
      <c r="F2" s="102" t="s">
        <v>247</v>
      </c>
      <c r="G2" s="112"/>
      <c r="H2" s="1"/>
      <c r="J2" s="106"/>
      <c r="K2" s="106"/>
    </row>
    <row r="4" spans="1:11" ht="15.6" x14ac:dyDescent="0.3">
      <c r="A4" s="1" t="s">
        <v>234</v>
      </c>
      <c r="B4" s="1"/>
      <c r="C4" s="1"/>
      <c r="D4" s="1"/>
      <c r="E4" s="1"/>
      <c r="F4" s="1"/>
      <c r="G4" s="1"/>
      <c r="H4" s="1"/>
    </row>
    <row r="5" spans="1:11" x14ac:dyDescent="0.25">
      <c r="A5" s="88"/>
      <c r="B5" s="88"/>
      <c r="C5" s="88"/>
      <c r="D5" s="88"/>
      <c r="E5" s="88"/>
      <c r="F5" s="88"/>
      <c r="G5" s="88"/>
      <c r="H5" s="88"/>
    </row>
    <row r="6" spans="1:11" ht="24" x14ac:dyDescent="0.25">
      <c r="A6" s="169" t="s">
        <v>2</v>
      </c>
      <c r="B6" s="169"/>
      <c r="C6" s="66" t="s">
        <v>3</v>
      </c>
      <c r="D6" s="66" t="s">
        <v>4</v>
      </c>
      <c r="E6" s="66" t="s">
        <v>5</v>
      </c>
      <c r="F6" s="66" t="s">
        <v>6</v>
      </c>
      <c r="G6" s="66" t="s">
        <v>7</v>
      </c>
      <c r="H6" s="66" t="s">
        <v>8</v>
      </c>
    </row>
    <row r="7" spans="1:11" s="71" customFormat="1" ht="13.2" x14ac:dyDescent="0.25">
      <c r="A7" s="6" t="s">
        <v>235</v>
      </c>
      <c r="B7" s="6" t="s">
        <v>12</v>
      </c>
      <c r="C7" s="2">
        <v>557330</v>
      </c>
      <c r="D7" s="113"/>
      <c r="E7" s="114"/>
      <c r="F7" s="3">
        <f>D7*(1+(E7/100))</f>
        <v>0</v>
      </c>
      <c r="G7" s="5">
        <f t="shared" ref="G7:G8" si="0">C7*D7</f>
        <v>0</v>
      </c>
      <c r="H7" s="3">
        <f t="shared" ref="H7:H8" si="1">C7*F7</f>
        <v>0</v>
      </c>
    </row>
    <row r="8" spans="1:11" s="71" customFormat="1" ht="13.2" x14ac:dyDescent="0.25">
      <c r="A8" s="6" t="s">
        <v>235</v>
      </c>
      <c r="B8" s="6" t="s">
        <v>19</v>
      </c>
      <c r="C8" s="2">
        <v>61720</v>
      </c>
      <c r="D8" s="113"/>
      <c r="E8" s="114"/>
      <c r="F8" s="3">
        <f t="shared" ref="F8" si="2">D8*(1+(E8/100))</f>
        <v>0</v>
      </c>
      <c r="G8" s="5">
        <f t="shared" si="0"/>
        <v>0</v>
      </c>
      <c r="H8" s="3">
        <f t="shared" si="1"/>
        <v>0</v>
      </c>
    </row>
    <row r="9" spans="1:11" s="71" customFormat="1" ht="13.2" x14ac:dyDescent="0.25">
      <c r="A9" s="156"/>
      <c r="B9" s="172"/>
      <c r="C9" s="172"/>
      <c r="D9" s="172"/>
      <c r="E9" s="172"/>
      <c r="F9" s="172"/>
      <c r="G9" s="172"/>
      <c r="H9" s="157"/>
    </row>
    <row r="10" spans="1:11" ht="17.399999999999999" x14ac:dyDescent="0.3">
      <c r="A10" s="152" t="s">
        <v>236</v>
      </c>
      <c r="B10" s="152"/>
      <c r="C10" s="152"/>
      <c r="D10" s="152"/>
      <c r="E10" s="152"/>
      <c r="F10" s="152"/>
      <c r="G10" s="12">
        <f>SUM(G7:G8)</f>
        <v>0</v>
      </c>
      <c r="H10" s="117"/>
    </row>
    <row r="11" spans="1:11" ht="17.399999999999999" x14ac:dyDescent="0.3">
      <c r="A11" s="152" t="s">
        <v>237</v>
      </c>
      <c r="B11" s="152"/>
      <c r="C11" s="152"/>
      <c r="D11" s="152"/>
      <c r="E11" s="152"/>
      <c r="F11" s="152"/>
      <c r="G11" s="116"/>
      <c r="H11" s="12">
        <f>SUM(H7:H8)</f>
        <v>0</v>
      </c>
    </row>
    <row r="13" spans="1:11" s="58" customFormat="1" ht="17.399999999999999" x14ac:dyDescent="0.3">
      <c r="A13" s="58" t="s">
        <v>244</v>
      </c>
      <c r="C13" s="97"/>
      <c r="D13" s="115"/>
    </row>
    <row r="16" spans="1:11" x14ac:dyDescent="0.25">
      <c r="G16" t="s">
        <v>245</v>
      </c>
    </row>
    <row r="17" spans="7:8" s="95" customFormat="1" ht="22.8" x14ac:dyDescent="0.4">
      <c r="G17" s="96"/>
      <c r="H17" s="96"/>
    </row>
  </sheetData>
  <sheetProtection password="8A66" sheet="1" objects="1" scenarios="1" selectLockedCells="1"/>
  <protectedRanges>
    <protectedRange sqref="C13:C17" name="Obseg1_1_1"/>
    <protectedRange sqref="C2" name="Obseg1_3_1_1"/>
  </protectedRanges>
  <mergeCells count="4">
    <mergeCell ref="A6:B6"/>
    <mergeCell ref="A10:F10"/>
    <mergeCell ref="A11:F11"/>
    <mergeCell ref="A9:H9"/>
  </mergeCells>
  <pageMargins left="0.7" right="0.7" top="0.75" bottom="0.75" header="0.3" footer="0.3"/>
  <pageSetup paperSize="9" scale="8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3.8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0"/>
  <sheetViews>
    <sheetView showGridLines="0" tabSelected="1" view="pageLayout" topLeftCell="A22" zoomScale="80" zoomScaleNormal="55" zoomScalePageLayoutView="80" workbookViewId="0">
      <selection activeCell="D46" sqref="D46"/>
    </sheetView>
  </sheetViews>
  <sheetFormatPr defaultRowHeight="13.8" x14ac:dyDescent="0.25"/>
  <cols>
    <col min="1" max="1" width="28.59765625" customWidth="1"/>
    <col min="2" max="2" width="30.5" customWidth="1"/>
    <col min="3" max="3" width="9.59765625" customWidth="1"/>
    <col min="4" max="4" width="14.59765625" customWidth="1"/>
    <col min="5" max="5" width="8.59765625" customWidth="1"/>
    <col min="6" max="6" width="14.59765625" customWidth="1"/>
    <col min="7" max="8" width="20.59765625" customWidth="1"/>
  </cols>
  <sheetData>
    <row r="2" spans="1:8" ht="15.6" x14ac:dyDescent="0.3">
      <c r="A2" s="168" t="s">
        <v>246</v>
      </c>
      <c r="B2" s="168"/>
      <c r="C2" s="112"/>
      <c r="D2" s="118"/>
      <c r="E2" s="102" t="s">
        <v>247</v>
      </c>
      <c r="F2" s="112"/>
      <c r="G2" s="1"/>
      <c r="H2" s="1"/>
    </row>
    <row r="4" spans="1:8" ht="15.6" x14ac:dyDescent="0.3">
      <c r="A4" s="1" t="s">
        <v>81</v>
      </c>
      <c r="B4" s="1"/>
      <c r="C4" s="1"/>
      <c r="D4" s="1"/>
      <c r="E4" s="1"/>
      <c r="F4" s="1"/>
      <c r="G4" s="1"/>
      <c r="H4" s="1"/>
    </row>
    <row r="5" spans="1:8" x14ac:dyDescent="0.25">
      <c r="A5" s="72"/>
      <c r="B5" s="72"/>
      <c r="C5" s="72"/>
      <c r="D5" s="72"/>
      <c r="E5" s="72"/>
      <c r="F5" s="72"/>
      <c r="G5" s="72"/>
      <c r="H5" s="73"/>
    </row>
    <row r="6" spans="1:8" ht="24" x14ac:dyDescent="0.25">
      <c r="A6" s="210" t="s">
        <v>2</v>
      </c>
      <c r="B6" s="210"/>
      <c r="C6" s="142" t="s">
        <v>3</v>
      </c>
      <c r="D6" s="142" t="s">
        <v>4</v>
      </c>
      <c r="E6" s="142" t="s">
        <v>5</v>
      </c>
      <c r="F6" s="142" t="s">
        <v>6</v>
      </c>
      <c r="G6" s="142" t="s">
        <v>7</v>
      </c>
      <c r="H6" s="142" t="s">
        <v>8</v>
      </c>
    </row>
    <row r="7" spans="1:8" s="71" customFormat="1" ht="13.2" x14ac:dyDescent="0.25">
      <c r="A7" s="162" t="s">
        <v>9</v>
      </c>
      <c r="B7" s="162"/>
      <c r="C7" s="2">
        <v>275480</v>
      </c>
      <c r="D7" s="113"/>
      <c r="E7" s="114"/>
      <c r="F7" s="5">
        <f t="shared" ref="F7:F43" si="0">D7*(1+(E7/100))</f>
        <v>0</v>
      </c>
      <c r="G7" s="5">
        <f>C7*D7</f>
        <v>0</v>
      </c>
      <c r="H7" s="5">
        <f>C7*F7</f>
        <v>0</v>
      </c>
    </row>
    <row r="8" spans="1:8" s="71" customFormat="1" thickBot="1" x14ac:dyDescent="0.3">
      <c r="A8" s="170" t="s">
        <v>82</v>
      </c>
      <c r="B8" s="170"/>
      <c r="C8" s="76">
        <v>12790</v>
      </c>
      <c r="D8" s="119"/>
      <c r="E8" s="120"/>
      <c r="F8" s="77">
        <f t="shared" si="0"/>
        <v>0</v>
      </c>
      <c r="G8" s="77">
        <f t="shared" ref="G8:G43" si="1">C8*D8</f>
        <v>0</v>
      </c>
      <c r="H8" s="77">
        <f t="shared" ref="H8:H43" si="2">C8*F8</f>
        <v>0</v>
      </c>
    </row>
    <row r="9" spans="1:8" s="71" customFormat="1" ht="13.2" x14ac:dyDescent="0.25">
      <c r="A9" s="171" t="s">
        <v>10</v>
      </c>
      <c r="B9" s="171"/>
      <c r="C9" s="74">
        <v>160</v>
      </c>
      <c r="D9" s="121"/>
      <c r="E9" s="122"/>
      <c r="F9" s="11">
        <f t="shared" si="0"/>
        <v>0</v>
      </c>
      <c r="G9" s="11">
        <f t="shared" si="1"/>
        <v>0</v>
      </c>
      <c r="H9" s="11">
        <f t="shared" si="2"/>
        <v>0</v>
      </c>
    </row>
    <row r="10" spans="1:8" s="71" customFormat="1" thickBot="1" x14ac:dyDescent="0.3">
      <c r="A10" s="170" t="s">
        <v>83</v>
      </c>
      <c r="B10" s="170"/>
      <c r="C10" s="76">
        <v>50</v>
      </c>
      <c r="D10" s="119"/>
      <c r="E10" s="120"/>
      <c r="F10" s="77">
        <f t="shared" si="0"/>
        <v>0</v>
      </c>
      <c r="G10" s="77">
        <f t="shared" si="1"/>
        <v>0</v>
      </c>
      <c r="H10" s="77">
        <f t="shared" si="2"/>
        <v>0</v>
      </c>
    </row>
    <row r="11" spans="1:8" s="71" customFormat="1" ht="13.2" x14ac:dyDescent="0.25">
      <c r="A11" s="70" t="s">
        <v>11</v>
      </c>
      <c r="B11" s="70" t="s">
        <v>12</v>
      </c>
      <c r="C11" s="74">
        <v>113460</v>
      </c>
      <c r="D11" s="121"/>
      <c r="E11" s="122"/>
      <c r="F11" s="11">
        <f t="shared" si="0"/>
        <v>0</v>
      </c>
      <c r="G11" s="11">
        <f t="shared" si="1"/>
        <v>0</v>
      </c>
      <c r="H11" s="11">
        <f t="shared" si="2"/>
        <v>0</v>
      </c>
    </row>
    <row r="12" spans="1:8" s="71" customFormat="1" ht="13.2" x14ac:dyDescent="0.25">
      <c r="A12" s="6" t="s">
        <v>11</v>
      </c>
      <c r="B12" s="6" t="s">
        <v>19</v>
      </c>
      <c r="C12" s="2">
        <v>77620</v>
      </c>
      <c r="D12" s="113"/>
      <c r="E12" s="114"/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 s="71" customFormat="1" ht="13.2" x14ac:dyDescent="0.25">
      <c r="A13" s="6" t="s">
        <v>11</v>
      </c>
      <c r="B13" s="6" t="s">
        <v>14</v>
      </c>
      <c r="C13" s="2">
        <v>7280</v>
      </c>
      <c r="D13" s="113"/>
      <c r="E13" s="114"/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s="71" customFormat="1" ht="13.2" x14ac:dyDescent="0.25">
      <c r="A14" s="6" t="s">
        <v>11</v>
      </c>
      <c r="B14" s="6" t="s">
        <v>15</v>
      </c>
      <c r="C14" s="2">
        <v>2420</v>
      </c>
      <c r="D14" s="113"/>
      <c r="E14" s="114"/>
      <c r="F14" s="5">
        <f t="shared" si="0"/>
        <v>0</v>
      </c>
      <c r="G14" s="5">
        <f t="shared" si="1"/>
        <v>0</v>
      </c>
      <c r="H14" s="5">
        <f t="shared" si="2"/>
        <v>0</v>
      </c>
    </row>
    <row r="15" spans="1:8" s="71" customFormat="1" ht="13.2" x14ac:dyDescent="0.25">
      <c r="A15" s="6" t="s">
        <v>11</v>
      </c>
      <c r="B15" s="6" t="s">
        <v>16</v>
      </c>
      <c r="C15" s="2">
        <v>1780</v>
      </c>
      <c r="D15" s="113"/>
      <c r="E15" s="114"/>
      <c r="F15" s="5">
        <f t="shared" si="0"/>
        <v>0</v>
      </c>
      <c r="G15" s="5">
        <f t="shared" si="1"/>
        <v>0</v>
      </c>
      <c r="H15" s="5">
        <f t="shared" si="2"/>
        <v>0</v>
      </c>
    </row>
    <row r="16" spans="1:8" s="71" customFormat="1" thickBot="1" x14ac:dyDescent="0.3">
      <c r="A16" s="75" t="s">
        <v>11</v>
      </c>
      <c r="B16" s="75" t="s">
        <v>17</v>
      </c>
      <c r="C16" s="76">
        <v>1240</v>
      </c>
      <c r="D16" s="119"/>
      <c r="E16" s="120"/>
      <c r="F16" s="77">
        <f t="shared" si="0"/>
        <v>0</v>
      </c>
      <c r="G16" s="77">
        <f t="shared" si="1"/>
        <v>0</v>
      </c>
      <c r="H16" s="77">
        <f t="shared" si="2"/>
        <v>0</v>
      </c>
    </row>
    <row r="17" spans="1:8" s="71" customFormat="1" ht="13.2" x14ac:dyDescent="0.25">
      <c r="A17" s="70" t="s">
        <v>84</v>
      </c>
      <c r="B17" s="70" t="s">
        <v>12</v>
      </c>
      <c r="C17" s="74">
        <v>4000</v>
      </c>
      <c r="D17" s="121"/>
      <c r="E17" s="122"/>
      <c r="F17" s="11">
        <f t="shared" si="0"/>
        <v>0</v>
      </c>
      <c r="G17" s="11">
        <f t="shared" si="1"/>
        <v>0</v>
      </c>
      <c r="H17" s="11">
        <f t="shared" si="2"/>
        <v>0</v>
      </c>
    </row>
    <row r="18" spans="1:8" s="71" customFormat="1" ht="13.2" x14ac:dyDescent="0.25">
      <c r="A18" s="6" t="s">
        <v>84</v>
      </c>
      <c r="B18" s="6" t="s">
        <v>19</v>
      </c>
      <c r="C18" s="2">
        <v>14320</v>
      </c>
      <c r="D18" s="113"/>
      <c r="E18" s="114"/>
      <c r="F18" s="5">
        <f t="shared" si="0"/>
        <v>0</v>
      </c>
      <c r="G18" s="5">
        <f t="shared" si="1"/>
        <v>0</v>
      </c>
      <c r="H18" s="5">
        <f t="shared" si="2"/>
        <v>0</v>
      </c>
    </row>
    <row r="19" spans="1:8" s="71" customFormat="1" ht="13.2" x14ac:dyDescent="0.25">
      <c r="A19" s="6" t="s">
        <v>84</v>
      </c>
      <c r="B19" s="6" t="s">
        <v>14</v>
      </c>
      <c r="C19" s="2">
        <v>1630</v>
      </c>
      <c r="D19" s="113"/>
      <c r="E19" s="114"/>
      <c r="F19" s="5">
        <f t="shared" si="0"/>
        <v>0</v>
      </c>
      <c r="G19" s="5">
        <f t="shared" si="1"/>
        <v>0</v>
      </c>
      <c r="H19" s="5">
        <f t="shared" si="2"/>
        <v>0</v>
      </c>
    </row>
    <row r="20" spans="1:8" s="71" customFormat="1" ht="13.2" x14ac:dyDescent="0.25">
      <c r="A20" s="6" t="s">
        <v>84</v>
      </c>
      <c r="B20" s="6" t="s">
        <v>15</v>
      </c>
      <c r="C20" s="2">
        <v>810</v>
      </c>
      <c r="D20" s="113"/>
      <c r="E20" s="114"/>
      <c r="F20" s="5">
        <f t="shared" si="0"/>
        <v>0</v>
      </c>
      <c r="G20" s="5">
        <f t="shared" si="1"/>
        <v>0</v>
      </c>
      <c r="H20" s="5">
        <f t="shared" si="2"/>
        <v>0</v>
      </c>
    </row>
    <row r="21" spans="1:8" s="71" customFormat="1" ht="13.2" x14ac:dyDescent="0.25">
      <c r="A21" s="6" t="s">
        <v>84</v>
      </c>
      <c r="B21" s="6" t="s">
        <v>16</v>
      </c>
      <c r="C21" s="2">
        <v>610</v>
      </c>
      <c r="D21" s="113"/>
      <c r="E21" s="114"/>
      <c r="F21" s="5">
        <f t="shared" si="0"/>
        <v>0</v>
      </c>
      <c r="G21" s="5">
        <f t="shared" si="1"/>
        <v>0</v>
      </c>
      <c r="H21" s="5">
        <f t="shared" si="2"/>
        <v>0</v>
      </c>
    </row>
    <row r="22" spans="1:8" s="71" customFormat="1" thickBot="1" x14ac:dyDescent="0.3">
      <c r="A22" s="75" t="s">
        <v>84</v>
      </c>
      <c r="B22" s="75" t="s">
        <v>17</v>
      </c>
      <c r="C22" s="76">
        <v>450</v>
      </c>
      <c r="D22" s="119"/>
      <c r="E22" s="120"/>
      <c r="F22" s="77">
        <f t="shared" si="0"/>
        <v>0</v>
      </c>
      <c r="G22" s="77">
        <f t="shared" si="1"/>
        <v>0</v>
      </c>
      <c r="H22" s="77">
        <f t="shared" si="2"/>
        <v>0</v>
      </c>
    </row>
    <row r="23" spans="1:8" s="71" customFormat="1" ht="13.2" x14ac:dyDescent="0.25">
      <c r="A23" s="70" t="s">
        <v>18</v>
      </c>
      <c r="B23" s="70" t="s">
        <v>12</v>
      </c>
      <c r="C23" s="74">
        <v>26640</v>
      </c>
      <c r="D23" s="121"/>
      <c r="E23" s="122"/>
      <c r="F23" s="11">
        <f t="shared" si="0"/>
        <v>0</v>
      </c>
      <c r="G23" s="11">
        <f t="shared" si="1"/>
        <v>0</v>
      </c>
      <c r="H23" s="11">
        <f t="shared" si="2"/>
        <v>0</v>
      </c>
    </row>
    <row r="24" spans="1:8" s="71" customFormat="1" ht="13.2" x14ac:dyDescent="0.25">
      <c r="A24" s="6" t="s">
        <v>18</v>
      </c>
      <c r="B24" s="6" t="s">
        <v>19</v>
      </c>
      <c r="C24" s="2">
        <v>20720</v>
      </c>
      <c r="D24" s="113"/>
      <c r="E24" s="114"/>
      <c r="F24" s="5">
        <f t="shared" si="0"/>
        <v>0</v>
      </c>
      <c r="G24" s="5">
        <f t="shared" si="1"/>
        <v>0</v>
      </c>
      <c r="H24" s="5">
        <f t="shared" si="2"/>
        <v>0</v>
      </c>
    </row>
    <row r="25" spans="1:8" s="71" customFormat="1" ht="13.2" x14ac:dyDescent="0.25">
      <c r="A25" s="6" t="s">
        <v>18</v>
      </c>
      <c r="B25" s="6" t="s">
        <v>14</v>
      </c>
      <c r="C25" s="2">
        <v>3110</v>
      </c>
      <c r="D25" s="113"/>
      <c r="E25" s="114"/>
      <c r="F25" s="5">
        <f t="shared" si="0"/>
        <v>0</v>
      </c>
      <c r="G25" s="5">
        <f t="shared" si="1"/>
        <v>0</v>
      </c>
      <c r="H25" s="5">
        <f t="shared" si="2"/>
        <v>0</v>
      </c>
    </row>
    <row r="26" spans="1:8" s="71" customFormat="1" ht="13.2" x14ac:dyDescent="0.25">
      <c r="A26" s="6" t="s">
        <v>18</v>
      </c>
      <c r="B26" s="6" t="s">
        <v>15</v>
      </c>
      <c r="C26" s="2">
        <v>1700</v>
      </c>
      <c r="D26" s="113"/>
      <c r="E26" s="114"/>
      <c r="F26" s="5">
        <f t="shared" si="0"/>
        <v>0</v>
      </c>
      <c r="G26" s="5">
        <f t="shared" si="1"/>
        <v>0</v>
      </c>
      <c r="H26" s="5">
        <f t="shared" si="2"/>
        <v>0</v>
      </c>
    </row>
    <row r="27" spans="1:8" s="71" customFormat="1" ht="13.2" x14ac:dyDescent="0.25">
      <c r="A27" s="6" t="s">
        <v>18</v>
      </c>
      <c r="B27" s="6" t="s">
        <v>16</v>
      </c>
      <c r="C27" s="2">
        <v>1320</v>
      </c>
      <c r="D27" s="113"/>
      <c r="E27" s="114"/>
      <c r="F27" s="5">
        <f t="shared" si="0"/>
        <v>0</v>
      </c>
      <c r="G27" s="5">
        <f t="shared" si="1"/>
        <v>0</v>
      </c>
      <c r="H27" s="5">
        <f t="shared" si="2"/>
        <v>0</v>
      </c>
    </row>
    <row r="28" spans="1:8" s="71" customFormat="1" thickBot="1" x14ac:dyDescent="0.3">
      <c r="A28" s="75" t="s">
        <v>18</v>
      </c>
      <c r="B28" s="75" t="s">
        <v>17</v>
      </c>
      <c r="C28" s="76">
        <v>520</v>
      </c>
      <c r="D28" s="119"/>
      <c r="E28" s="120"/>
      <c r="F28" s="77">
        <f t="shared" si="0"/>
        <v>0</v>
      </c>
      <c r="G28" s="77">
        <f t="shared" si="1"/>
        <v>0</v>
      </c>
      <c r="H28" s="77">
        <f t="shared" si="2"/>
        <v>0</v>
      </c>
    </row>
    <row r="29" spans="1:8" s="71" customFormat="1" ht="13.2" x14ac:dyDescent="0.25">
      <c r="A29" s="70" t="s">
        <v>20</v>
      </c>
      <c r="B29" s="70" t="s">
        <v>12</v>
      </c>
      <c r="C29" s="74">
        <v>122010</v>
      </c>
      <c r="D29" s="121"/>
      <c r="E29" s="122"/>
      <c r="F29" s="11">
        <f t="shared" si="0"/>
        <v>0</v>
      </c>
      <c r="G29" s="11">
        <f t="shared" si="1"/>
        <v>0</v>
      </c>
      <c r="H29" s="11">
        <f t="shared" si="2"/>
        <v>0</v>
      </c>
    </row>
    <row r="30" spans="1:8" s="71" customFormat="1" ht="13.2" x14ac:dyDescent="0.25">
      <c r="A30" s="6" t="s">
        <v>20</v>
      </c>
      <c r="B30" s="6" t="s">
        <v>19</v>
      </c>
      <c r="C30" s="2">
        <v>95740</v>
      </c>
      <c r="D30" s="113"/>
      <c r="E30" s="114"/>
      <c r="F30" s="5">
        <f t="shared" si="0"/>
        <v>0</v>
      </c>
      <c r="G30" s="5">
        <f t="shared" si="1"/>
        <v>0</v>
      </c>
      <c r="H30" s="5">
        <f t="shared" si="2"/>
        <v>0</v>
      </c>
    </row>
    <row r="31" spans="1:8" s="71" customFormat="1" ht="13.2" x14ac:dyDescent="0.25">
      <c r="A31" s="6" t="s">
        <v>20</v>
      </c>
      <c r="B31" s="6" t="s">
        <v>14</v>
      </c>
      <c r="C31" s="2">
        <v>8220</v>
      </c>
      <c r="D31" s="113"/>
      <c r="E31" s="114"/>
      <c r="F31" s="5">
        <f t="shared" si="0"/>
        <v>0</v>
      </c>
      <c r="G31" s="5">
        <f t="shared" si="1"/>
        <v>0</v>
      </c>
      <c r="H31" s="5">
        <f t="shared" si="2"/>
        <v>0</v>
      </c>
    </row>
    <row r="32" spans="1:8" s="71" customFormat="1" ht="13.2" x14ac:dyDescent="0.25">
      <c r="A32" s="6" t="s">
        <v>20</v>
      </c>
      <c r="B32" s="6" t="s">
        <v>15</v>
      </c>
      <c r="C32" s="2">
        <v>2920</v>
      </c>
      <c r="D32" s="113"/>
      <c r="E32" s="114"/>
      <c r="F32" s="5">
        <f t="shared" si="0"/>
        <v>0</v>
      </c>
      <c r="G32" s="5">
        <f t="shared" si="1"/>
        <v>0</v>
      </c>
      <c r="H32" s="5">
        <f t="shared" si="2"/>
        <v>0</v>
      </c>
    </row>
    <row r="33" spans="1:8" s="71" customFormat="1" ht="13.2" x14ac:dyDescent="0.25">
      <c r="A33" s="6" t="s">
        <v>20</v>
      </c>
      <c r="B33" s="6" t="s">
        <v>16</v>
      </c>
      <c r="C33" s="2">
        <v>1610</v>
      </c>
      <c r="D33" s="113"/>
      <c r="E33" s="114"/>
      <c r="F33" s="5">
        <f t="shared" si="0"/>
        <v>0</v>
      </c>
      <c r="G33" s="5">
        <f t="shared" si="1"/>
        <v>0</v>
      </c>
      <c r="H33" s="5">
        <f t="shared" si="2"/>
        <v>0</v>
      </c>
    </row>
    <row r="34" spans="1:8" s="71" customFormat="1" thickBot="1" x14ac:dyDescent="0.3">
      <c r="A34" s="75" t="s">
        <v>20</v>
      </c>
      <c r="B34" s="75" t="s">
        <v>17</v>
      </c>
      <c r="C34" s="76">
        <v>990</v>
      </c>
      <c r="D34" s="119"/>
      <c r="E34" s="120"/>
      <c r="F34" s="77">
        <f t="shared" si="0"/>
        <v>0</v>
      </c>
      <c r="G34" s="77">
        <f t="shared" si="1"/>
        <v>0</v>
      </c>
      <c r="H34" s="77">
        <f t="shared" si="2"/>
        <v>0</v>
      </c>
    </row>
    <row r="35" spans="1:8" s="71" customFormat="1" ht="13.2" x14ac:dyDescent="0.25">
      <c r="A35" s="70" t="s">
        <v>24</v>
      </c>
      <c r="B35" s="70" t="s">
        <v>19</v>
      </c>
      <c r="C35" s="74">
        <v>80</v>
      </c>
      <c r="D35" s="121"/>
      <c r="E35" s="122"/>
      <c r="F35" s="11">
        <f t="shared" si="0"/>
        <v>0</v>
      </c>
      <c r="G35" s="11">
        <f t="shared" si="1"/>
        <v>0</v>
      </c>
      <c r="H35" s="11">
        <f t="shared" si="2"/>
        <v>0</v>
      </c>
    </row>
    <row r="36" spans="1:8" s="71" customFormat="1" ht="13.2" x14ac:dyDescent="0.25">
      <c r="A36" s="6" t="s">
        <v>24</v>
      </c>
      <c r="B36" s="6" t="s">
        <v>14</v>
      </c>
      <c r="C36" s="2">
        <v>150</v>
      </c>
      <c r="D36" s="113"/>
      <c r="E36" s="114"/>
      <c r="F36" s="5">
        <f t="shared" si="0"/>
        <v>0</v>
      </c>
      <c r="G36" s="5">
        <f t="shared" si="1"/>
        <v>0</v>
      </c>
      <c r="H36" s="5">
        <f t="shared" si="2"/>
        <v>0</v>
      </c>
    </row>
    <row r="37" spans="1:8" s="71" customFormat="1" ht="13.2" x14ac:dyDescent="0.25">
      <c r="A37" s="6" t="s">
        <v>24</v>
      </c>
      <c r="B37" s="6" t="s">
        <v>15</v>
      </c>
      <c r="C37" s="2">
        <v>4050</v>
      </c>
      <c r="D37" s="113"/>
      <c r="E37" s="114"/>
      <c r="F37" s="5">
        <f t="shared" si="0"/>
        <v>0</v>
      </c>
      <c r="G37" s="5">
        <f t="shared" si="1"/>
        <v>0</v>
      </c>
      <c r="H37" s="5">
        <f t="shared" si="2"/>
        <v>0</v>
      </c>
    </row>
    <row r="38" spans="1:8" s="71" customFormat="1" ht="13.2" x14ac:dyDescent="0.25">
      <c r="A38" s="6" t="s">
        <v>24</v>
      </c>
      <c r="B38" s="6" t="s">
        <v>16</v>
      </c>
      <c r="C38" s="2">
        <v>1400</v>
      </c>
      <c r="D38" s="113"/>
      <c r="E38" s="114"/>
      <c r="F38" s="5">
        <f t="shared" si="0"/>
        <v>0</v>
      </c>
      <c r="G38" s="5">
        <f t="shared" si="1"/>
        <v>0</v>
      </c>
      <c r="H38" s="5">
        <f t="shared" si="2"/>
        <v>0</v>
      </c>
    </row>
    <row r="39" spans="1:8" s="71" customFormat="1" thickBot="1" x14ac:dyDescent="0.3">
      <c r="A39" s="75" t="s">
        <v>24</v>
      </c>
      <c r="B39" s="75" t="s">
        <v>17</v>
      </c>
      <c r="C39" s="76">
        <v>230</v>
      </c>
      <c r="D39" s="119"/>
      <c r="E39" s="120"/>
      <c r="F39" s="77">
        <f t="shared" si="0"/>
        <v>0</v>
      </c>
      <c r="G39" s="77">
        <f t="shared" si="1"/>
        <v>0</v>
      </c>
      <c r="H39" s="77">
        <f t="shared" si="2"/>
        <v>0</v>
      </c>
    </row>
    <row r="40" spans="1:8" s="71" customFormat="1" ht="13.2" x14ac:dyDescent="0.25">
      <c r="A40" s="171" t="s">
        <v>63</v>
      </c>
      <c r="B40" s="171"/>
      <c r="C40" s="74">
        <v>710</v>
      </c>
      <c r="D40" s="121"/>
      <c r="E40" s="122"/>
      <c r="F40" s="11">
        <f t="shared" si="0"/>
        <v>0</v>
      </c>
      <c r="G40" s="11">
        <f t="shared" si="1"/>
        <v>0</v>
      </c>
      <c r="H40" s="11">
        <f t="shared" si="2"/>
        <v>0</v>
      </c>
    </row>
    <row r="41" spans="1:8" s="71" customFormat="1" ht="13.2" x14ac:dyDescent="0.25">
      <c r="A41" s="162" t="s">
        <v>64</v>
      </c>
      <c r="B41" s="162"/>
      <c r="C41" s="2">
        <v>540</v>
      </c>
      <c r="D41" s="113"/>
      <c r="E41" s="114"/>
      <c r="F41" s="5">
        <f t="shared" si="0"/>
        <v>0</v>
      </c>
      <c r="G41" s="5">
        <f t="shared" si="1"/>
        <v>0</v>
      </c>
      <c r="H41" s="5">
        <f t="shared" si="2"/>
        <v>0</v>
      </c>
    </row>
    <row r="42" spans="1:8" s="71" customFormat="1" ht="13.2" x14ac:dyDescent="0.25">
      <c r="A42" s="162" t="s">
        <v>65</v>
      </c>
      <c r="B42" s="162"/>
      <c r="C42" s="2">
        <v>3220</v>
      </c>
      <c r="D42" s="113"/>
      <c r="E42" s="114"/>
      <c r="F42" s="5">
        <f t="shared" si="0"/>
        <v>0</v>
      </c>
      <c r="G42" s="5">
        <f t="shared" si="1"/>
        <v>0</v>
      </c>
      <c r="H42" s="5">
        <f t="shared" si="2"/>
        <v>0</v>
      </c>
    </row>
    <row r="43" spans="1:8" s="71" customFormat="1" ht="13.2" x14ac:dyDescent="0.25">
      <c r="A43" s="162" t="s">
        <v>66</v>
      </c>
      <c r="B43" s="162"/>
      <c r="C43" s="2">
        <v>4030</v>
      </c>
      <c r="D43" s="113"/>
      <c r="E43" s="114"/>
      <c r="F43" s="5">
        <f t="shared" si="0"/>
        <v>0</v>
      </c>
      <c r="G43" s="5">
        <f t="shared" si="1"/>
        <v>0</v>
      </c>
      <c r="H43" s="5">
        <f t="shared" si="2"/>
        <v>0</v>
      </c>
    </row>
    <row r="44" spans="1:8" s="71" customFormat="1" ht="13.2" x14ac:dyDescent="0.25">
      <c r="A44" s="175"/>
      <c r="B44" s="176"/>
      <c r="C44" s="2"/>
      <c r="D44" s="15"/>
      <c r="E44" s="16"/>
      <c r="F44" s="5"/>
      <c r="G44" s="5"/>
      <c r="H44" s="5"/>
    </row>
    <row r="45" spans="1:8" s="71" customFormat="1" ht="13.2" x14ac:dyDescent="0.25">
      <c r="A45" s="173" t="s">
        <v>69</v>
      </c>
      <c r="B45" s="174"/>
      <c r="C45" s="2"/>
      <c r="D45" s="15"/>
      <c r="E45" s="16"/>
      <c r="F45" s="5"/>
      <c r="G45" s="5"/>
      <c r="H45" s="5"/>
    </row>
    <row r="46" spans="1:8" s="71" customFormat="1" ht="13.2" x14ac:dyDescent="0.25">
      <c r="A46" s="162" t="s">
        <v>70</v>
      </c>
      <c r="B46" s="162"/>
      <c r="C46" s="2">
        <v>4040</v>
      </c>
      <c r="D46" s="113"/>
      <c r="E46" s="114"/>
      <c r="F46" s="5">
        <f t="shared" ref="F46:F51" si="3">D46*(1+(E46/100))</f>
        <v>0</v>
      </c>
      <c r="G46" s="5">
        <f t="shared" ref="G46:G51" si="4">C46*D46</f>
        <v>0</v>
      </c>
      <c r="H46" s="5">
        <f t="shared" ref="H46:H51" si="5">C46*F46</f>
        <v>0</v>
      </c>
    </row>
    <row r="47" spans="1:8" s="71" customFormat="1" ht="13.2" x14ac:dyDescent="0.25">
      <c r="A47" s="162" t="s">
        <v>71</v>
      </c>
      <c r="B47" s="162"/>
      <c r="C47" s="2">
        <v>820</v>
      </c>
      <c r="D47" s="113"/>
      <c r="E47" s="114"/>
      <c r="F47" s="5">
        <f t="shared" si="3"/>
        <v>0</v>
      </c>
      <c r="G47" s="5">
        <f t="shared" si="4"/>
        <v>0</v>
      </c>
      <c r="H47" s="5">
        <f t="shared" si="5"/>
        <v>0</v>
      </c>
    </row>
    <row r="48" spans="1:8" s="71" customFormat="1" ht="13.2" x14ac:dyDescent="0.25">
      <c r="A48" s="9" t="s">
        <v>72</v>
      </c>
      <c r="B48" s="10"/>
      <c r="C48" s="2">
        <v>142010</v>
      </c>
      <c r="D48" s="121"/>
      <c r="E48" s="122"/>
      <c r="F48" s="5">
        <f t="shared" si="3"/>
        <v>0</v>
      </c>
      <c r="G48" s="5">
        <f t="shared" si="4"/>
        <v>0</v>
      </c>
      <c r="H48" s="5">
        <f t="shared" si="5"/>
        <v>0</v>
      </c>
    </row>
    <row r="49" spans="1:8" s="71" customFormat="1" ht="13.2" x14ac:dyDescent="0.25">
      <c r="A49" s="14" t="s">
        <v>85</v>
      </c>
      <c r="B49" s="14"/>
      <c r="C49" s="2">
        <v>4000</v>
      </c>
      <c r="D49" s="130"/>
      <c r="E49" s="131"/>
      <c r="F49" s="5">
        <f t="shared" si="3"/>
        <v>0</v>
      </c>
      <c r="G49" s="5">
        <f t="shared" si="4"/>
        <v>0</v>
      </c>
      <c r="H49" s="5">
        <f t="shared" si="5"/>
        <v>0</v>
      </c>
    </row>
    <row r="50" spans="1:8" s="71" customFormat="1" ht="13.2" x14ac:dyDescent="0.25">
      <c r="A50" s="160" t="s">
        <v>74</v>
      </c>
      <c r="B50" s="161"/>
      <c r="C50" s="2">
        <v>4000</v>
      </c>
      <c r="D50" s="130"/>
      <c r="E50" s="131"/>
      <c r="F50" s="5">
        <f t="shared" si="3"/>
        <v>0</v>
      </c>
      <c r="G50" s="5">
        <f t="shared" si="4"/>
        <v>0</v>
      </c>
      <c r="H50" s="5">
        <f t="shared" si="5"/>
        <v>0</v>
      </c>
    </row>
    <row r="51" spans="1:8" s="71" customFormat="1" ht="13.2" x14ac:dyDescent="0.25">
      <c r="A51" s="162" t="s">
        <v>75</v>
      </c>
      <c r="B51" s="162"/>
      <c r="C51" s="2">
        <v>1000</v>
      </c>
      <c r="D51" s="130"/>
      <c r="E51" s="131"/>
      <c r="F51" s="5">
        <f t="shared" si="3"/>
        <v>0</v>
      </c>
      <c r="G51" s="5">
        <f t="shared" si="4"/>
        <v>0</v>
      </c>
      <c r="H51" s="5">
        <f t="shared" si="5"/>
        <v>0</v>
      </c>
    </row>
    <row r="52" spans="1:8" s="71" customFormat="1" ht="13.2" x14ac:dyDescent="0.25">
      <c r="A52" s="156"/>
      <c r="B52" s="172"/>
      <c r="C52" s="172"/>
      <c r="D52" s="172"/>
      <c r="E52" s="172"/>
      <c r="F52" s="172"/>
      <c r="G52" s="172"/>
      <c r="H52" s="157"/>
    </row>
    <row r="53" spans="1:8" ht="17.399999999999999" x14ac:dyDescent="0.3">
      <c r="A53" s="152" t="s">
        <v>86</v>
      </c>
      <c r="B53" s="152"/>
      <c r="C53" s="152"/>
      <c r="D53" s="152"/>
      <c r="E53" s="152"/>
      <c r="F53" s="152"/>
      <c r="G53" s="12">
        <f>SUM(G6:G51)</f>
        <v>0</v>
      </c>
      <c r="H53" s="117"/>
    </row>
    <row r="54" spans="1:8" ht="17.399999999999999" x14ac:dyDescent="0.3">
      <c r="A54" s="152" t="s">
        <v>87</v>
      </c>
      <c r="B54" s="152"/>
      <c r="C54" s="152"/>
      <c r="D54" s="152"/>
      <c r="E54" s="152"/>
      <c r="F54" s="152"/>
      <c r="G54" s="116"/>
      <c r="H54" s="12">
        <f>SUM(H7:H51)</f>
        <v>0</v>
      </c>
    </row>
    <row r="56" spans="1:8" s="58" customFormat="1" ht="17.399999999999999" x14ac:dyDescent="0.3">
      <c r="A56" s="58" t="s">
        <v>244</v>
      </c>
      <c r="C56" s="97"/>
      <c r="D56" s="115"/>
    </row>
    <row r="59" spans="1:8" x14ac:dyDescent="0.25">
      <c r="G59" t="s">
        <v>245</v>
      </c>
    </row>
    <row r="60" spans="1:8" s="95" customFormat="1" ht="22.8" x14ac:dyDescent="0.4">
      <c r="G60" s="96"/>
      <c r="H60" s="96"/>
    </row>
  </sheetData>
  <sheetProtection password="8A66" sheet="1" objects="1" scenarios="1" selectLockedCells="1"/>
  <protectedRanges>
    <protectedRange sqref="D44:H45 A44:B45 A49:B49 D49:E51" name="Obseg1"/>
    <protectedRange sqref="C56:C60" name="Obseg1_1"/>
    <protectedRange sqref="C2" name="Obseg1_2"/>
  </protectedRanges>
  <mergeCells count="19">
    <mergeCell ref="A42:B42"/>
    <mergeCell ref="A43:B43"/>
    <mergeCell ref="A45:B45"/>
    <mergeCell ref="A2:B2"/>
    <mergeCell ref="A50:B50"/>
    <mergeCell ref="A6:B6"/>
    <mergeCell ref="A7:B7"/>
    <mergeCell ref="A8:B8"/>
    <mergeCell ref="A9:B9"/>
    <mergeCell ref="A10:B10"/>
    <mergeCell ref="A40:B40"/>
    <mergeCell ref="A44:B44"/>
    <mergeCell ref="A41:B41"/>
    <mergeCell ref="A51:B51"/>
    <mergeCell ref="A53:F53"/>
    <mergeCell ref="A54:F54"/>
    <mergeCell ref="A52:H52"/>
    <mergeCell ref="A46:B46"/>
    <mergeCell ref="A47:B47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4"/>
  <sheetViews>
    <sheetView showGridLines="0" view="pageLayout" zoomScaleNormal="100" workbookViewId="0">
      <selection activeCell="D29" sqref="D29"/>
    </sheetView>
  </sheetViews>
  <sheetFormatPr defaultRowHeight="13.8" x14ac:dyDescent="0.25"/>
  <cols>
    <col min="1" max="1" width="46.19921875" customWidth="1"/>
    <col min="2" max="2" width="17.59765625" customWidth="1"/>
    <col min="3" max="3" width="9.59765625" customWidth="1"/>
    <col min="4" max="4" width="14.59765625" customWidth="1"/>
    <col min="5" max="5" width="8.59765625" customWidth="1"/>
    <col min="6" max="6" width="14.59765625" customWidth="1"/>
    <col min="7" max="8" width="20.59765625" customWidth="1"/>
  </cols>
  <sheetData>
    <row r="2" spans="1:8" ht="15.6" x14ac:dyDescent="0.3">
      <c r="A2" s="168" t="s">
        <v>246</v>
      </c>
      <c r="B2" s="168"/>
      <c r="C2" s="112"/>
      <c r="D2" s="118"/>
      <c r="E2" s="102" t="s">
        <v>247</v>
      </c>
      <c r="F2" s="112"/>
      <c r="G2" s="1"/>
      <c r="H2" s="1"/>
    </row>
    <row r="4" spans="1:8" ht="15.6" x14ac:dyDescent="0.3">
      <c r="A4" s="1" t="s">
        <v>88</v>
      </c>
      <c r="B4" s="1"/>
      <c r="C4" s="1"/>
      <c r="D4" s="1"/>
      <c r="E4" s="1"/>
      <c r="F4" s="1"/>
      <c r="G4" s="1"/>
      <c r="H4" s="1"/>
    </row>
    <row r="5" spans="1:8" x14ac:dyDescent="0.25">
      <c r="A5" s="72"/>
      <c r="B5" s="72"/>
      <c r="C5" s="72"/>
      <c r="D5" s="72"/>
      <c r="E5" s="72"/>
      <c r="F5" s="72"/>
      <c r="G5" s="72"/>
      <c r="H5" s="73"/>
    </row>
    <row r="6" spans="1:8" ht="24" x14ac:dyDescent="0.25">
      <c r="A6" s="169" t="s">
        <v>2</v>
      </c>
      <c r="B6" s="169"/>
      <c r="C6" s="66" t="s">
        <v>3</v>
      </c>
      <c r="D6" s="66" t="s">
        <v>4</v>
      </c>
      <c r="E6" s="66" t="s">
        <v>5</v>
      </c>
      <c r="F6" s="66" t="s">
        <v>6</v>
      </c>
      <c r="G6" s="66" t="s">
        <v>7</v>
      </c>
      <c r="H6" s="66" t="s">
        <v>8</v>
      </c>
    </row>
    <row r="7" spans="1:8" x14ac:dyDescent="0.25">
      <c r="A7" s="6" t="s">
        <v>240</v>
      </c>
      <c r="B7" s="6" t="s">
        <v>12</v>
      </c>
      <c r="C7" s="2">
        <v>6307540</v>
      </c>
      <c r="D7" s="113"/>
      <c r="E7" s="114"/>
      <c r="F7" s="5">
        <f t="shared" ref="F7:F34" si="0">D7*(1+(E7/100))</f>
        <v>0</v>
      </c>
      <c r="G7" s="5">
        <f>C7*D7</f>
        <v>0</v>
      </c>
      <c r="H7" s="5">
        <f>C7*F7</f>
        <v>0</v>
      </c>
    </row>
    <row r="8" spans="1:8" x14ac:dyDescent="0.25">
      <c r="A8" s="6" t="s">
        <v>241</v>
      </c>
      <c r="B8" s="6" t="s">
        <v>12</v>
      </c>
      <c r="C8" s="2">
        <v>1995990</v>
      </c>
      <c r="D8" s="113"/>
      <c r="E8" s="114"/>
      <c r="F8" s="5">
        <f t="shared" si="0"/>
        <v>0</v>
      </c>
      <c r="G8" s="5">
        <f t="shared" ref="G8:G34" si="1">C8*D8</f>
        <v>0</v>
      </c>
      <c r="H8" s="5">
        <f t="shared" ref="H8:H34" si="2">C8*F8</f>
        <v>0</v>
      </c>
    </row>
    <row r="9" spans="1:8" x14ac:dyDescent="0.25">
      <c r="A9" s="6" t="s">
        <v>240</v>
      </c>
      <c r="B9" s="6" t="s">
        <v>19</v>
      </c>
      <c r="C9" s="2">
        <v>4533660</v>
      </c>
      <c r="D9" s="113"/>
      <c r="E9" s="114"/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x14ac:dyDescent="0.25">
      <c r="A10" s="6" t="s">
        <v>241</v>
      </c>
      <c r="B10" s="6" t="s">
        <v>19</v>
      </c>
      <c r="C10" s="2">
        <v>637000</v>
      </c>
      <c r="D10" s="113"/>
      <c r="E10" s="114"/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x14ac:dyDescent="0.25">
      <c r="A11" s="6" t="s">
        <v>240</v>
      </c>
      <c r="B11" s="6" t="s">
        <v>14</v>
      </c>
      <c r="C11" s="2">
        <v>138190</v>
      </c>
      <c r="D11" s="113"/>
      <c r="E11" s="114"/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 x14ac:dyDescent="0.25">
      <c r="A12" s="6" t="s">
        <v>241</v>
      </c>
      <c r="B12" s="6" t="s">
        <v>14</v>
      </c>
      <c r="C12" s="2">
        <v>13620</v>
      </c>
      <c r="D12" s="113"/>
      <c r="E12" s="114"/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 x14ac:dyDescent="0.25">
      <c r="A13" s="6" t="s">
        <v>240</v>
      </c>
      <c r="B13" s="6" t="s">
        <v>15</v>
      </c>
      <c r="C13" s="2">
        <v>62770</v>
      </c>
      <c r="D13" s="113"/>
      <c r="E13" s="114"/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x14ac:dyDescent="0.25">
      <c r="A14" s="6" t="s">
        <v>241</v>
      </c>
      <c r="B14" s="6" t="s">
        <v>15</v>
      </c>
      <c r="C14" s="2">
        <v>4040</v>
      </c>
      <c r="D14" s="113"/>
      <c r="E14" s="114"/>
      <c r="F14" s="5">
        <f t="shared" si="0"/>
        <v>0</v>
      </c>
      <c r="G14" s="5">
        <f t="shared" si="1"/>
        <v>0</v>
      </c>
      <c r="H14" s="5">
        <f t="shared" si="2"/>
        <v>0</v>
      </c>
    </row>
    <row r="15" spans="1:8" x14ac:dyDescent="0.25">
      <c r="A15" s="6" t="s">
        <v>240</v>
      </c>
      <c r="B15" s="6" t="s">
        <v>16</v>
      </c>
      <c r="C15" s="2">
        <v>16740</v>
      </c>
      <c r="D15" s="113"/>
      <c r="E15" s="114"/>
      <c r="F15" s="5">
        <f t="shared" si="0"/>
        <v>0</v>
      </c>
      <c r="G15" s="5">
        <f t="shared" si="1"/>
        <v>0</v>
      </c>
      <c r="H15" s="5">
        <f t="shared" si="2"/>
        <v>0</v>
      </c>
    </row>
    <row r="16" spans="1:8" x14ac:dyDescent="0.25">
      <c r="A16" s="6" t="s">
        <v>241</v>
      </c>
      <c r="B16" s="6" t="s">
        <v>16</v>
      </c>
      <c r="C16" s="2">
        <v>1840</v>
      </c>
      <c r="D16" s="113"/>
      <c r="E16" s="114"/>
      <c r="F16" s="5">
        <f t="shared" si="0"/>
        <v>0</v>
      </c>
      <c r="G16" s="5">
        <f t="shared" si="1"/>
        <v>0</v>
      </c>
      <c r="H16" s="5">
        <f t="shared" si="2"/>
        <v>0</v>
      </c>
    </row>
    <row r="17" spans="1:8" x14ac:dyDescent="0.25">
      <c r="A17" s="6" t="s">
        <v>240</v>
      </c>
      <c r="B17" s="6" t="s">
        <v>17</v>
      </c>
      <c r="C17" s="2">
        <v>8450</v>
      </c>
      <c r="D17" s="113"/>
      <c r="E17" s="114"/>
      <c r="F17" s="5">
        <f t="shared" si="0"/>
        <v>0</v>
      </c>
      <c r="G17" s="5">
        <f t="shared" si="1"/>
        <v>0</v>
      </c>
      <c r="H17" s="5">
        <f t="shared" si="2"/>
        <v>0</v>
      </c>
    </row>
    <row r="18" spans="1:8" ht="14.4" thickBot="1" x14ac:dyDescent="0.3">
      <c r="A18" s="75" t="s">
        <v>241</v>
      </c>
      <c r="B18" s="75" t="s">
        <v>17</v>
      </c>
      <c r="C18" s="76">
        <v>979.6514285714286</v>
      </c>
      <c r="D18" s="119"/>
      <c r="E18" s="120"/>
      <c r="F18" s="77">
        <f t="shared" si="0"/>
        <v>0</v>
      </c>
      <c r="G18" s="77">
        <f t="shared" si="1"/>
        <v>0</v>
      </c>
      <c r="H18" s="77">
        <f t="shared" si="2"/>
        <v>0</v>
      </c>
    </row>
    <row r="19" spans="1:8" x14ac:dyDescent="0.25">
      <c r="A19" s="70" t="s">
        <v>242</v>
      </c>
      <c r="B19" s="6" t="s">
        <v>12</v>
      </c>
      <c r="C19" s="74">
        <v>492330</v>
      </c>
      <c r="D19" s="113"/>
      <c r="E19" s="114"/>
      <c r="F19" s="5">
        <f t="shared" si="0"/>
        <v>0</v>
      </c>
      <c r="G19" s="5">
        <f t="shared" si="1"/>
        <v>0</v>
      </c>
      <c r="H19" s="5">
        <f t="shared" si="2"/>
        <v>0</v>
      </c>
    </row>
    <row r="20" spans="1:8" x14ac:dyDescent="0.25">
      <c r="A20" s="70" t="s">
        <v>243</v>
      </c>
      <c r="B20" s="6" t="s">
        <v>12</v>
      </c>
      <c r="C20" s="2">
        <v>47430</v>
      </c>
      <c r="D20" s="113"/>
      <c r="E20" s="114"/>
      <c r="F20" s="5">
        <f t="shared" si="0"/>
        <v>0</v>
      </c>
      <c r="G20" s="5">
        <f t="shared" si="1"/>
        <v>0</v>
      </c>
      <c r="H20" s="5">
        <f t="shared" si="2"/>
        <v>0</v>
      </c>
    </row>
    <row r="21" spans="1:8" x14ac:dyDescent="0.25">
      <c r="A21" s="70" t="s">
        <v>242</v>
      </c>
      <c r="B21" s="6" t="s">
        <v>19</v>
      </c>
      <c r="C21" s="2">
        <v>515790</v>
      </c>
      <c r="D21" s="113"/>
      <c r="E21" s="114"/>
      <c r="F21" s="5">
        <f t="shared" si="0"/>
        <v>0</v>
      </c>
      <c r="G21" s="5">
        <f t="shared" si="1"/>
        <v>0</v>
      </c>
      <c r="H21" s="5">
        <f t="shared" si="2"/>
        <v>0</v>
      </c>
    </row>
    <row r="22" spans="1:8" x14ac:dyDescent="0.25">
      <c r="A22" s="70" t="s">
        <v>243</v>
      </c>
      <c r="B22" s="6" t="s">
        <v>19</v>
      </c>
      <c r="C22" s="2">
        <v>50130</v>
      </c>
      <c r="D22" s="113"/>
      <c r="E22" s="114"/>
      <c r="F22" s="5">
        <f t="shared" si="0"/>
        <v>0</v>
      </c>
      <c r="G22" s="5">
        <f t="shared" si="1"/>
        <v>0</v>
      </c>
      <c r="H22" s="5">
        <f t="shared" si="2"/>
        <v>0</v>
      </c>
    </row>
    <row r="23" spans="1:8" x14ac:dyDescent="0.25">
      <c r="A23" s="70" t="s">
        <v>242</v>
      </c>
      <c r="B23" s="6" t="s">
        <v>14</v>
      </c>
      <c r="C23" s="2">
        <v>23340</v>
      </c>
      <c r="D23" s="113"/>
      <c r="E23" s="114"/>
      <c r="F23" s="5">
        <f t="shared" si="0"/>
        <v>0</v>
      </c>
      <c r="G23" s="5">
        <f t="shared" si="1"/>
        <v>0</v>
      </c>
      <c r="H23" s="5">
        <f t="shared" si="2"/>
        <v>0</v>
      </c>
    </row>
    <row r="24" spans="1:8" x14ac:dyDescent="0.25">
      <c r="A24" s="70" t="s">
        <v>243</v>
      </c>
      <c r="B24" s="6" t="s">
        <v>14</v>
      </c>
      <c r="C24" s="2">
        <v>2050</v>
      </c>
      <c r="D24" s="113"/>
      <c r="E24" s="114"/>
      <c r="F24" s="5">
        <f t="shared" si="0"/>
        <v>0</v>
      </c>
      <c r="G24" s="5">
        <f t="shared" si="1"/>
        <v>0</v>
      </c>
      <c r="H24" s="5">
        <f t="shared" si="2"/>
        <v>0</v>
      </c>
    </row>
    <row r="25" spans="1:8" x14ac:dyDescent="0.25">
      <c r="A25" s="70" t="s">
        <v>242</v>
      </c>
      <c r="B25" s="6" t="s">
        <v>15</v>
      </c>
      <c r="C25" s="2">
        <v>7110</v>
      </c>
      <c r="D25" s="113"/>
      <c r="E25" s="114"/>
      <c r="F25" s="5">
        <f t="shared" si="0"/>
        <v>0</v>
      </c>
      <c r="G25" s="5">
        <f t="shared" si="1"/>
        <v>0</v>
      </c>
      <c r="H25" s="5">
        <f t="shared" si="2"/>
        <v>0</v>
      </c>
    </row>
    <row r="26" spans="1:8" x14ac:dyDescent="0.25">
      <c r="A26" s="70" t="s">
        <v>243</v>
      </c>
      <c r="B26" s="6" t="s">
        <v>15</v>
      </c>
      <c r="C26" s="2">
        <v>490</v>
      </c>
      <c r="D26" s="113"/>
      <c r="E26" s="114"/>
      <c r="F26" s="5">
        <f t="shared" si="0"/>
        <v>0</v>
      </c>
      <c r="G26" s="5">
        <f t="shared" si="1"/>
        <v>0</v>
      </c>
      <c r="H26" s="5">
        <f t="shared" si="2"/>
        <v>0</v>
      </c>
    </row>
    <row r="27" spans="1:8" x14ac:dyDescent="0.25">
      <c r="A27" s="70" t="s">
        <v>242</v>
      </c>
      <c r="B27" s="6" t="s">
        <v>16</v>
      </c>
      <c r="C27" s="2">
        <v>3700</v>
      </c>
      <c r="D27" s="113"/>
      <c r="E27" s="114"/>
      <c r="F27" s="5">
        <f t="shared" si="0"/>
        <v>0</v>
      </c>
      <c r="G27" s="5">
        <f t="shared" si="1"/>
        <v>0</v>
      </c>
      <c r="H27" s="5">
        <f t="shared" si="2"/>
        <v>0</v>
      </c>
    </row>
    <row r="28" spans="1:8" x14ac:dyDescent="0.25">
      <c r="A28" s="70" t="s">
        <v>243</v>
      </c>
      <c r="B28" s="6" t="s">
        <v>16</v>
      </c>
      <c r="C28" s="2">
        <v>310</v>
      </c>
      <c r="D28" s="113"/>
      <c r="E28" s="114"/>
      <c r="F28" s="5">
        <f t="shared" si="0"/>
        <v>0</v>
      </c>
      <c r="G28" s="5">
        <f t="shared" si="1"/>
        <v>0</v>
      </c>
      <c r="H28" s="5">
        <f t="shared" si="2"/>
        <v>0</v>
      </c>
    </row>
    <row r="29" spans="1:8" x14ac:dyDescent="0.25">
      <c r="A29" s="70" t="s">
        <v>242</v>
      </c>
      <c r="B29" s="6" t="s">
        <v>17</v>
      </c>
      <c r="C29" s="2">
        <v>2320</v>
      </c>
      <c r="D29" s="113"/>
      <c r="E29" s="114"/>
      <c r="F29" s="5">
        <f t="shared" si="0"/>
        <v>0</v>
      </c>
      <c r="G29" s="5">
        <f t="shared" si="1"/>
        <v>0</v>
      </c>
      <c r="H29" s="5">
        <f t="shared" si="2"/>
        <v>0</v>
      </c>
    </row>
    <row r="30" spans="1:8" ht="14.4" thickBot="1" x14ac:dyDescent="0.3">
      <c r="A30" s="75" t="s">
        <v>243</v>
      </c>
      <c r="B30" s="75" t="s">
        <v>17</v>
      </c>
      <c r="C30" s="76">
        <v>220</v>
      </c>
      <c r="D30" s="119"/>
      <c r="E30" s="120"/>
      <c r="F30" s="77">
        <f t="shared" si="0"/>
        <v>0</v>
      </c>
      <c r="G30" s="77">
        <f t="shared" si="1"/>
        <v>0</v>
      </c>
      <c r="H30" s="77">
        <f t="shared" si="2"/>
        <v>0</v>
      </c>
    </row>
    <row r="31" spans="1:8" x14ac:dyDescent="0.25">
      <c r="A31" s="171" t="s">
        <v>70</v>
      </c>
      <c r="B31" s="171"/>
      <c r="C31" s="74">
        <v>1289220</v>
      </c>
      <c r="D31" s="121"/>
      <c r="E31" s="122"/>
      <c r="F31" s="11">
        <f t="shared" si="0"/>
        <v>0</v>
      </c>
      <c r="G31" s="11">
        <f t="shared" si="1"/>
        <v>0</v>
      </c>
      <c r="H31" s="11">
        <f t="shared" si="2"/>
        <v>0</v>
      </c>
    </row>
    <row r="32" spans="1:8" x14ac:dyDescent="0.25">
      <c r="A32" s="162" t="s">
        <v>64</v>
      </c>
      <c r="B32" s="162"/>
      <c r="C32" s="2">
        <v>1830</v>
      </c>
      <c r="D32" s="113"/>
      <c r="E32" s="114"/>
      <c r="F32" s="5">
        <f t="shared" si="0"/>
        <v>0</v>
      </c>
      <c r="G32" s="5">
        <f t="shared" si="1"/>
        <v>0</v>
      </c>
      <c r="H32" s="5">
        <f t="shared" si="2"/>
        <v>0</v>
      </c>
    </row>
    <row r="33" spans="1:8" x14ac:dyDescent="0.25">
      <c r="A33" s="162" t="s">
        <v>65</v>
      </c>
      <c r="B33" s="162"/>
      <c r="C33" s="2">
        <v>59360</v>
      </c>
      <c r="D33" s="113"/>
      <c r="E33" s="114"/>
      <c r="F33" s="5">
        <f t="shared" si="0"/>
        <v>0</v>
      </c>
      <c r="G33" s="5">
        <f t="shared" si="1"/>
        <v>0</v>
      </c>
      <c r="H33" s="5">
        <f t="shared" si="2"/>
        <v>0</v>
      </c>
    </row>
    <row r="34" spans="1:8" x14ac:dyDescent="0.25">
      <c r="A34" s="162" t="s">
        <v>66</v>
      </c>
      <c r="B34" s="162"/>
      <c r="C34" s="2">
        <v>74200</v>
      </c>
      <c r="D34" s="113"/>
      <c r="E34" s="114"/>
      <c r="F34" s="5">
        <f t="shared" si="0"/>
        <v>0</v>
      </c>
      <c r="G34" s="5">
        <f t="shared" si="1"/>
        <v>0</v>
      </c>
      <c r="H34" s="5">
        <f t="shared" si="2"/>
        <v>0</v>
      </c>
    </row>
    <row r="35" spans="1:8" x14ac:dyDescent="0.25">
      <c r="A35" s="153"/>
      <c r="B35" s="154"/>
      <c r="C35" s="154"/>
      <c r="D35" s="154"/>
      <c r="E35" s="154"/>
      <c r="F35" s="154"/>
      <c r="G35" s="154"/>
      <c r="H35" s="155"/>
    </row>
    <row r="36" spans="1:8" ht="17.399999999999999" x14ac:dyDescent="0.3">
      <c r="A36" s="152" t="s">
        <v>89</v>
      </c>
      <c r="B36" s="152"/>
      <c r="C36" s="152"/>
      <c r="D36" s="152"/>
      <c r="E36" s="152"/>
      <c r="F36" s="152"/>
      <c r="G36" s="12">
        <f>SUM(G7:G34)</f>
        <v>0</v>
      </c>
      <c r="H36" s="117"/>
    </row>
    <row r="37" spans="1:8" ht="17.399999999999999" x14ac:dyDescent="0.3">
      <c r="A37" s="152" t="s">
        <v>90</v>
      </c>
      <c r="B37" s="152"/>
      <c r="C37" s="152"/>
      <c r="D37" s="152"/>
      <c r="E37" s="152"/>
      <c r="F37" s="152"/>
      <c r="G37" s="116"/>
      <c r="H37" s="12">
        <f>SUM(H7:H34)</f>
        <v>0</v>
      </c>
    </row>
    <row r="38" spans="1:8" ht="8.25" customHeight="1" x14ac:dyDescent="0.25"/>
    <row r="39" spans="1:8" x14ac:dyDescent="0.25">
      <c r="A39" s="17" t="s">
        <v>91</v>
      </c>
    </row>
    <row r="40" spans="1:8" ht="7.5" customHeight="1" x14ac:dyDescent="0.25"/>
    <row r="41" spans="1:8" s="58" customFormat="1" ht="17.399999999999999" x14ac:dyDescent="0.3">
      <c r="A41" s="58" t="s">
        <v>244</v>
      </c>
      <c r="C41" s="115"/>
    </row>
    <row r="43" spans="1:8" x14ac:dyDescent="0.25">
      <c r="G43" t="s">
        <v>245</v>
      </c>
    </row>
    <row r="44" spans="1:8" s="95" customFormat="1" ht="22.8" x14ac:dyDescent="0.4">
      <c r="G44" s="96"/>
      <c r="H44" s="96"/>
    </row>
  </sheetData>
  <sheetProtection password="8A66" sheet="1" objects="1" scenarios="1" selectLockedCells="1"/>
  <protectedRanges>
    <protectedRange sqref="C31:C34" name="Obseg1_1"/>
    <protectedRange sqref="C41:C44" name="Obseg1_1_1"/>
    <protectedRange sqref="C2" name="Obseg1"/>
  </protectedRanges>
  <mergeCells count="9">
    <mergeCell ref="A2:B2"/>
    <mergeCell ref="A35:H35"/>
    <mergeCell ref="A36:F36"/>
    <mergeCell ref="A37:F37"/>
    <mergeCell ref="A6:B6"/>
    <mergeCell ref="A31:B31"/>
    <mergeCell ref="A32:B32"/>
    <mergeCell ref="A33:B33"/>
    <mergeCell ref="A34:B34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3"/>
  <sheetViews>
    <sheetView showGridLines="0" view="pageLayout" zoomScaleNormal="100" workbookViewId="0">
      <selection activeCell="C2" sqref="C2"/>
    </sheetView>
  </sheetViews>
  <sheetFormatPr defaultRowHeight="13.8" x14ac:dyDescent="0.25"/>
  <cols>
    <col min="1" max="1" width="31.69921875" customWidth="1"/>
    <col min="2" max="2" width="17.59765625" customWidth="1"/>
    <col min="3" max="3" width="9.59765625" customWidth="1"/>
    <col min="4" max="4" width="14.59765625" customWidth="1"/>
    <col min="5" max="5" width="8.59765625" customWidth="1"/>
    <col min="6" max="6" width="14.59765625" customWidth="1"/>
    <col min="7" max="8" width="20.59765625" customWidth="1"/>
  </cols>
  <sheetData>
    <row r="2" spans="1:8" ht="15.6" x14ac:dyDescent="0.3">
      <c r="A2" s="168" t="s">
        <v>246</v>
      </c>
      <c r="B2" s="168"/>
      <c r="C2" s="112"/>
      <c r="D2" s="118"/>
      <c r="E2" s="102" t="s">
        <v>247</v>
      </c>
      <c r="F2" s="112"/>
      <c r="G2" s="1"/>
      <c r="H2" s="1"/>
    </row>
    <row r="4" spans="1:8" ht="15.6" x14ac:dyDescent="0.3">
      <c r="A4" s="1" t="s">
        <v>250</v>
      </c>
      <c r="B4" s="1"/>
      <c r="C4" s="1"/>
      <c r="D4" s="1"/>
      <c r="E4" s="1"/>
      <c r="F4" s="1"/>
      <c r="G4" s="1"/>
      <c r="H4" s="1"/>
    </row>
    <row r="5" spans="1:8" x14ac:dyDescent="0.25">
      <c r="A5" s="72"/>
      <c r="B5" s="72"/>
      <c r="C5" s="72"/>
      <c r="D5" s="72"/>
      <c r="E5" s="72"/>
      <c r="F5" s="72"/>
      <c r="G5" s="72"/>
      <c r="H5" s="73"/>
    </row>
    <row r="6" spans="1:8" ht="24" x14ac:dyDescent="0.25">
      <c r="A6" s="169" t="s">
        <v>2</v>
      </c>
      <c r="B6" s="169"/>
      <c r="C6" s="66" t="s">
        <v>3</v>
      </c>
      <c r="D6" s="66" t="s">
        <v>4</v>
      </c>
      <c r="E6" s="66" t="s">
        <v>5</v>
      </c>
      <c r="F6" s="66" t="s">
        <v>6</v>
      </c>
      <c r="G6" s="66" t="s">
        <v>7</v>
      </c>
      <c r="H6" s="66" t="s">
        <v>8</v>
      </c>
    </row>
    <row r="7" spans="1:8" s="71" customFormat="1" thickBot="1" x14ac:dyDescent="0.3">
      <c r="A7" s="75" t="s">
        <v>9</v>
      </c>
      <c r="B7" s="75" t="s">
        <v>12</v>
      </c>
      <c r="C7" s="76">
        <v>56670</v>
      </c>
      <c r="D7" s="113"/>
      <c r="E7" s="114"/>
      <c r="F7" s="5">
        <f t="shared" ref="F7:F23" si="0">D7*(1+(E7/100))</f>
        <v>0</v>
      </c>
      <c r="G7" s="5">
        <f t="shared" ref="G7:G23" si="1">C7*D7</f>
        <v>0</v>
      </c>
      <c r="H7" s="5">
        <f t="shared" ref="H7:H23" si="2">C7*F7</f>
        <v>0</v>
      </c>
    </row>
    <row r="8" spans="1:8" s="71" customFormat="1" ht="13.2" x14ac:dyDescent="0.25">
      <c r="A8" s="70" t="s">
        <v>11</v>
      </c>
      <c r="B8" s="70" t="s">
        <v>238</v>
      </c>
      <c r="C8" s="74">
        <v>7730</v>
      </c>
      <c r="D8" s="113"/>
      <c r="E8" s="114"/>
      <c r="F8" s="5">
        <f t="shared" si="0"/>
        <v>0</v>
      </c>
      <c r="G8" s="5">
        <f t="shared" si="1"/>
        <v>0</v>
      </c>
      <c r="H8" s="5">
        <f t="shared" si="2"/>
        <v>0</v>
      </c>
    </row>
    <row r="9" spans="1:8" s="71" customFormat="1" ht="13.2" x14ac:dyDescent="0.25">
      <c r="A9" s="6" t="s">
        <v>11</v>
      </c>
      <c r="B9" s="6" t="s">
        <v>13</v>
      </c>
      <c r="C9" s="2">
        <v>1280</v>
      </c>
      <c r="D9" s="113"/>
      <c r="E9" s="114"/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s="71" customFormat="1" ht="13.2" x14ac:dyDescent="0.25">
      <c r="A10" s="6" t="s">
        <v>11</v>
      </c>
      <c r="B10" s="6" t="s">
        <v>14</v>
      </c>
      <c r="C10" s="2">
        <v>1440</v>
      </c>
      <c r="D10" s="113"/>
      <c r="E10" s="114"/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s="71" customFormat="1" ht="13.2" x14ac:dyDescent="0.25">
      <c r="A11" s="6" t="s">
        <v>11</v>
      </c>
      <c r="B11" s="6" t="s">
        <v>15</v>
      </c>
      <c r="C11" s="2">
        <v>160</v>
      </c>
      <c r="D11" s="113"/>
      <c r="E11" s="114"/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 s="71" customFormat="1" thickBot="1" x14ac:dyDescent="0.3">
      <c r="A12" s="75" t="s">
        <v>11</v>
      </c>
      <c r="B12" s="75" t="s">
        <v>16</v>
      </c>
      <c r="C12" s="76">
        <v>40</v>
      </c>
      <c r="D12" s="119"/>
      <c r="E12" s="120"/>
      <c r="F12" s="77">
        <f t="shared" si="0"/>
        <v>0</v>
      </c>
      <c r="G12" s="77">
        <f t="shared" si="1"/>
        <v>0</v>
      </c>
      <c r="H12" s="77">
        <f t="shared" si="2"/>
        <v>0</v>
      </c>
    </row>
    <row r="13" spans="1:8" s="71" customFormat="1" ht="13.2" x14ac:dyDescent="0.25">
      <c r="A13" s="70" t="s">
        <v>248</v>
      </c>
      <c r="B13" s="70" t="s">
        <v>12</v>
      </c>
      <c r="C13" s="74">
        <v>7070</v>
      </c>
      <c r="D13" s="121"/>
      <c r="E13" s="122"/>
      <c r="F13" s="11">
        <f t="shared" si="0"/>
        <v>0</v>
      </c>
      <c r="G13" s="11">
        <f t="shared" si="1"/>
        <v>0</v>
      </c>
      <c r="H13" s="11">
        <f t="shared" si="2"/>
        <v>0</v>
      </c>
    </row>
    <row r="14" spans="1:8" s="71" customFormat="1" ht="13.2" x14ac:dyDescent="0.25">
      <c r="A14" s="6" t="s">
        <v>248</v>
      </c>
      <c r="B14" s="6" t="s">
        <v>19</v>
      </c>
      <c r="C14" s="2">
        <v>98060</v>
      </c>
      <c r="D14" s="113"/>
      <c r="E14" s="114"/>
      <c r="F14" s="5">
        <f t="shared" si="0"/>
        <v>0</v>
      </c>
      <c r="G14" s="5">
        <f t="shared" si="1"/>
        <v>0</v>
      </c>
      <c r="H14" s="5">
        <f t="shared" si="2"/>
        <v>0</v>
      </c>
    </row>
    <row r="15" spans="1:8" s="71" customFormat="1" ht="13.2" x14ac:dyDescent="0.25">
      <c r="A15" s="6" t="s">
        <v>248</v>
      </c>
      <c r="B15" s="6" t="s">
        <v>14</v>
      </c>
      <c r="C15" s="2">
        <v>50</v>
      </c>
      <c r="D15" s="113"/>
      <c r="E15" s="114"/>
      <c r="F15" s="5">
        <f t="shared" si="0"/>
        <v>0</v>
      </c>
      <c r="G15" s="5">
        <f t="shared" si="1"/>
        <v>0</v>
      </c>
      <c r="H15" s="5">
        <f t="shared" si="2"/>
        <v>0</v>
      </c>
    </row>
    <row r="16" spans="1:8" s="71" customFormat="1" thickBot="1" x14ac:dyDescent="0.3">
      <c r="A16" s="75" t="s">
        <v>248</v>
      </c>
      <c r="B16" s="75" t="s">
        <v>15</v>
      </c>
      <c r="C16" s="76">
        <v>5</v>
      </c>
      <c r="D16" s="119"/>
      <c r="E16" s="120"/>
      <c r="F16" s="77">
        <f t="shared" si="0"/>
        <v>0</v>
      </c>
      <c r="G16" s="77">
        <f t="shared" si="1"/>
        <v>0</v>
      </c>
      <c r="H16" s="77">
        <f t="shared" si="2"/>
        <v>0</v>
      </c>
    </row>
    <row r="17" spans="1:8" s="71" customFormat="1" ht="13.2" x14ac:dyDescent="0.25">
      <c r="A17" s="70" t="s">
        <v>249</v>
      </c>
      <c r="B17" s="70" t="s">
        <v>12</v>
      </c>
      <c r="C17" s="74">
        <v>474820</v>
      </c>
      <c r="D17" s="121"/>
      <c r="E17" s="122"/>
      <c r="F17" s="11">
        <f t="shared" si="0"/>
        <v>0</v>
      </c>
      <c r="G17" s="11">
        <f t="shared" si="1"/>
        <v>0</v>
      </c>
      <c r="H17" s="11">
        <f t="shared" si="2"/>
        <v>0</v>
      </c>
    </row>
    <row r="18" spans="1:8" s="71" customFormat="1" ht="13.2" x14ac:dyDescent="0.25">
      <c r="A18" s="6" t="s">
        <v>249</v>
      </c>
      <c r="B18" s="6" t="s">
        <v>19</v>
      </c>
      <c r="C18" s="2">
        <v>966260</v>
      </c>
      <c r="D18" s="113"/>
      <c r="E18" s="114"/>
      <c r="F18" s="5">
        <f t="shared" si="0"/>
        <v>0</v>
      </c>
      <c r="G18" s="5">
        <f t="shared" si="1"/>
        <v>0</v>
      </c>
      <c r="H18" s="5">
        <f t="shared" si="2"/>
        <v>0</v>
      </c>
    </row>
    <row r="19" spans="1:8" s="71" customFormat="1" ht="13.2" x14ac:dyDescent="0.25">
      <c r="A19" s="6" t="s">
        <v>249</v>
      </c>
      <c r="B19" s="6" t="s">
        <v>14</v>
      </c>
      <c r="C19" s="2">
        <v>4120</v>
      </c>
      <c r="D19" s="113"/>
      <c r="E19" s="114"/>
      <c r="F19" s="5">
        <f t="shared" si="0"/>
        <v>0</v>
      </c>
      <c r="G19" s="5">
        <f t="shared" si="1"/>
        <v>0</v>
      </c>
      <c r="H19" s="5">
        <f t="shared" si="2"/>
        <v>0</v>
      </c>
    </row>
    <row r="20" spans="1:8" s="71" customFormat="1" ht="13.2" x14ac:dyDescent="0.25">
      <c r="A20" s="6" t="s">
        <v>249</v>
      </c>
      <c r="B20" s="6" t="s">
        <v>15</v>
      </c>
      <c r="C20" s="2">
        <v>980</v>
      </c>
      <c r="D20" s="113"/>
      <c r="E20" s="114"/>
      <c r="F20" s="5">
        <f t="shared" si="0"/>
        <v>0</v>
      </c>
      <c r="G20" s="5">
        <f t="shared" si="1"/>
        <v>0</v>
      </c>
      <c r="H20" s="5">
        <f t="shared" si="2"/>
        <v>0</v>
      </c>
    </row>
    <row r="21" spans="1:8" s="71" customFormat="1" ht="13.2" x14ac:dyDescent="0.25">
      <c r="A21" s="6" t="s">
        <v>249</v>
      </c>
      <c r="B21" s="6" t="s">
        <v>16</v>
      </c>
      <c r="C21" s="2">
        <v>70</v>
      </c>
      <c r="D21" s="113"/>
      <c r="E21" s="114"/>
      <c r="F21" s="5">
        <f t="shared" si="0"/>
        <v>0</v>
      </c>
      <c r="G21" s="5">
        <f t="shared" si="1"/>
        <v>0</v>
      </c>
      <c r="H21" s="5">
        <f t="shared" si="2"/>
        <v>0</v>
      </c>
    </row>
    <row r="22" spans="1:8" s="71" customFormat="1" thickBot="1" x14ac:dyDescent="0.3">
      <c r="A22" s="75" t="s">
        <v>249</v>
      </c>
      <c r="B22" s="75" t="s">
        <v>17</v>
      </c>
      <c r="C22" s="76">
        <v>5</v>
      </c>
      <c r="D22" s="119"/>
      <c r="E22" s="120"/>
      <c r="F22" s="77">
        <f t="shared" si="0"/>
        <v>0</v>
      </c>
      <c r="G22" s="77">
        <f t="shared" si="1"/>
        <v>0</v>
      </c>
      <c r="H22" s="77">
        <f t="shared" si="2"/>
        <v>0</v>
      </c>
    </row>
    <row r="23" spans="1:8" s="71" customFormat="1" ht="13.2" x14ac:dyDescent="0.25">
      <c r="A23" s="70" t="s">
        <v>65</v>
      </c>
      <c r="B23" s="70"/>
      <c r="C23" s="74">
        <v>500</v>
      </c>
      <c r="D23" s="121"/>
      <c r="E23" s="122"/>
      <c r="F23" s="11">
        <f t="shared" si="0"/>
        <v>0</v>
      </c>
      <c r="G23" s="11">
        <f t="shared" si="1"/>
        <v>0</v>
      </c>
      <c r="H23" s="11">
        <f t="shared" si="2"/>
        <v>0</v>
      </c>
    </row>
    <row r="24" spans="1:8" s="71" customFormat="1" ht="13.2" x14ac:dyDescent="0.25">
      <c r="A24" s="156"/>
      <c r="B24" s="172"/>
      <c r="C24" s="172"/>
      <c r="D24" s="172"/>
      <c r="E24" s="172"/>
      <c r="F24" s="172"/>
      <c r="G24" s="172"/>
      <c r="H24" s="157"/>
    </row>
    <row r="25" spans="1:8" ht="17.399999999999999" x14ac:dyDescent="0.3">
      <c r="A25" s="152" t="s">
        <v>92</v>
      </c>
      <c r="B25" s="152"/>
      <c r="C25" s="152"/>
      <c r="D25" s="152"/>
      <c r="E25" s="152"/>
      <c r="F25" s="152"/>
      <c r="G25" s="12">
        <f>SUM(G7:G23)</f>
        <v>0</v>
      </c>
      <c r="H25" s="117"/>
    </row>
    <row r="26" spans="1:8" ht="17.399999999999999" x14ac:dyDescent="0.3">
      <c r="A26" s="152" t="s">
        <v>93</v>
      </c>
      <c r="B26" s="152"/>
      <c r="C26" s="152"/>
      <c r="D26" s="152"/>
      <c r="E26" s="152"/>
      <c r="F26" s="152"/>
      <c r="G26" s="116"/>
      <c r="H26" s="12">
        <f>SUM(H7:H23)</f>
        <v>0</v>
      </c>
    </row>
    <row r="29" spans="1:8" s="58" customFormat="1" ht="17.399999999999999" x14ac:dyDescent="0.3">
      <c r="A29" s="94" t="s">
        <v>244</v>
      </c>
      <c r="C29" s="97"/>
      <c r="D29" s="115"/>
    </row>
    <row r="32" spans="1:8" x14ac:dyDescent="0.25">
      <c r="G32" t="s">
        <v>245</v>
      </c>
    </row>
    <row r="33" spans="7:8" s="95" customFormat="1" ht="22.8" x14ac:dyDescent="0.4">
      <c r="G33" s="96"/>
      <c r="H33" s="96"/>
    </row>
  </sheetData>
  <sheetProtection password="8A66" sheet="1" objects="1" scenarios="1" selectLockedCells="1"/>
  <protectedRanges>
    <protectedRange sqref="C29:C33" name="Obseg1_1_1"/>
    <protectedRange sqref="C2" name="Obseg1_1"/>
  </protectedRanges>
  <mergeCells count="5">
    <mergeCell ref="A6:B6"/>
    <mergeCell ref="A25:F25"/>
    <mergeCell ref="A26:F26"/>
    <mergeCell ref="A24:H24"/>
    <mergeCell ref="A2:B2"/>
  </mergeCells>
  <pageMargins left="0.7" right="0.7" top="0.75" bottom="0.75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0"/>
  <sheetViews>
    <sheetView showGridLines="0" view="pageLayout" topLeftCell="A46" zoomScaleNormal="100" workbookViewId="0">
      <selection activeCell="D55" sqref="D55"/>
    </sheetView>
  </sheetViews>
  <sheetFormatPr defaultRowHeight="13.8" x14ac:dyDescent="0.25"/>
  <cols>
    <col min="1" max="1" width="25.19921875" customWidth="1"/>
    <col min="2" max="2" width="17.59765625" customWidth="1"/>
    <col min="3" max="3" width="9.59765625" customWidth="1"/>
    <col min="4" max="4" width="14.59765625" customWidth="1"/>
    <col min="5" max="5" width="8.59765625" customWidth="1"/>
    <col min="6" max="6" width="14.59765625" customWidth="1"/>
    <col min="7" max="8" width="20.59765625" customWidth="1"/>
  </cols>
  <sheetData>
    <row r="2" spans="1:8" ht="15.6" x14ac:dyDescent="0.3">
      <c r="A2" s="177" t="s">
        <v>246</v>
      </c>
      <c r="B2" s="177"/>
      <c r="C2" s="177"/>
      <c r="D2" s="118"/>
      <c r="E2" s="102" t="s">
        <v>247</v>
      </c>
      <c r="F2" s="112"/>
      <c r="G2" s="1"/>
      <c r="H2" s="1"/>
    </row>
    <row r="4" spans="1:8" ht="15.6" x14ac:dyDescent="0.3">
      <c r="A4" s="1" t="s">
        <v>94</v>
      </c>
      <c r="B4" s="1"/>
      <c r="C4" s="1"/>
      <c r="D4" s="1"/>
      <c r="E4" s="1"/>
      <c r="F4" s="1"/>
      <c r="G4" s="1"/>
      <c r="H4" s="1"/>
    </row>
    <row r="5" spans="1:8" x14ac:dyDescent="0.25">
      <c r="A5" s="88"/>
      <c r="B5" s="88"/>
      <c r="C5" s="88"/>
      <c r="D5" s="88"/>
      <c r="E5" s="88"/>
      <c r="F5" s="88"/>
      <c r="G5" s="88"/>
      <c r="H5" s="89"/>
    </row>
    <row r="6" spans="1:8" ht="24" x14ac:dyDescent="0.25">
      <c r="A6" s="169" t="s">
        <v>2</v>
      </c>
      <c r="B6" s="169"/>
      <c r="C6" s="66" t="s">
        <v>3</v>
      </c>
      <c r="D6" s="66" t="s">
        <v>4</v>
      </c>
      <c r="E6" s="66" t="s">
        <v>5</v>
      </c>
      <c r="F6" s="66" t="s">
        <v>6</v>
      </c>
      <c r="G6" s="66" t="s">
        <v>7</v>
      </c>
      <c r="H6" s="66" t="s">
        <v>8</v>
      </c>
    </row>
    <row r="7" spans="1:8" s="71" customFormat="1" ht="13.2" x14ac:dyDescent="0.25">
      <c r="A7" s="6" t="s">
        <v>95</v>
      </c>
      <c r="B7" s="6" t="s">
        <v>96</v>
      </c>
      <c r="C7" s="2">
        <v>4810</v>
      </c>
      <c r="D7" s="113"/>
      <c r="E7" s="114"/>
      <c r="F7" s="5">
        <f t="shared" ref="F7:F56" si="0">D7*(1+(E7/100))</f>
        <v>0</v>
      </c>
      <c r="G7" s="5">
        <f>C7*D7</f>
        <v>0</v>
      </c>
      <c r="H7" s="5">
        <f>C7*F7</f>
        <v>0</v>
      </c>
    </row>
    <row r="8" spans="1:8" s="71" customFormat="1" ht="13.2" x14ac:dyDescent="0.25">
      <c r="A8" s="6" t="s">
        <v>95</v>
      </c>
      <c r="B8" s="6" t="s">
        <v>97</v>
      </c>
      <c r="C8" s="2">
        <v>5740</v>
      </c>
      <c r="D8" s="113"/>
      <c r="E8" s="114"/>
      <c r="F8" s="5">
        <f t="shared" si="0"/>
        <v>0</v>
      </c>
      <c r="G8" s="5">
        <f t="shared" ref="G8:G56" si="1">C8*D8</f>
        <v>0</v>
      </c>
      <c r="H8" s="5">
        <f t="shared" ref="H8:H56" si="2">C8*F8</f>
        <v>0</v>
      </c>
    </row>
    <row r="9" spans="1:8" s="71" customFormat="1" ht="13.2" x14ac:dyDescent="0.25">
      <c r="A9" s="6" t="s">
        <v>95</v>
      </c>
      <c r="B9" s="6" t="s">
        <v>98</v>
      </c>
      <c r="C9" s="2">
        <v>1270</v>
      </c>
      <c r="D9" s="113"/>
      <c r="E9" s="114"/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s="71" customFormat="1" ht="13.2" x14ac:dyDescent="0.25">
      <c r="A10" s="6" t="s">
        <v>95</v>
      </c>
      <c r="B10" s="6" t="s">
        <v>99</v>
      </c>
      <c r="C10" s="2">
        <v>330</v>
      </c>
      <c r="D10" s="113"/>
      <c r="E10" s="114"/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s="71" customFormat="1" thickBot="1" x14ac:dyDescent="0.3">
      <c r="A11" s="75" t="s">
        <v>95</v>
      </c>
      <c r="B11" s="75" t="s">
        <v>100</v>
      </c>
      <c r="C11" s="76">
        <v>110</v>
      </c>
      <c r="D11" s="119"/>
      <c r="E11" s="120"/>
      <c r="F11" s="77">
        <f t="shared" si="0"/>
        <v>0</v>
      </c>
      <c r="G11" s="77">
        <f t="shared" si="1"/>
        <v>0</v>
      </c>
      <c r="H11" s="77">
        <f t="shared" si="2"/>
        <v>0</v>
      </c>
    </row>
    <row r="12" spans="1:8" s="71" customFormat="1" ht="13.2" x14ac:dyDescent="0.25">
      <c r="A12" s="70" t="s">
        <v>101</v>
      </c>
      <c r="B12" s="70" t="s">
        <v>96</v>
      </c>
      <c r="C12" s="74">
        <v>1380</v>
      </c>
      <c r="D12" s="121"/>
      <c r="E12" s="122"/>
      <c r="F12" s="11">
        <f t="shared" si="0"/>
        <v>0</v>
      </c>
      <c r="G12" s="11">
        <f>C12*D12</f>
        <v>0</v>
      </c>
      <c r="H12" s="11">
        <f>C12*F12</f>
        <v>0</v>
      </c>
    </row>
    <row r="13" spans="1:8" s="71" customFormat="1" ht="13.2" x14ac:dyDescent="0.25">
      <c r="A13" s="6" t="s">
        <v>101</v>
      </c>
      <c r="B13" s="6" t="s">
        <v>97</v>
      </c>
      <c r="C13" s="2">
        <v>6680</v>
      </c>
      <c r="D13" s="113"/>
      <c r="E13" s="114"/>
      <c r="F13" s="5">
        <f t="shared" si="0"/>
        <v>0</v>
      </c>
      <c r="G13" s="5">
        <f t="shared" ref="G13:G18" si="3">C13*D13</f>
        <v>0</v>
      </c>
      <c r="H13" s="5">
        <f t="shared" ref="H13:H18" si="4">C13*F13</f>
        <v>0</v>
      </c>
    </row>
    <row r="14" spans="1:8" s="71" customFormat="1" ht="13.2" x14ac:dyDescent="0.25">
      <c r="A14" s="6" t="s">
        <v>101</v>
      </c>
      <c r="B14" s="6" t="s">
        <v>98</v>
      </c>
      <c r="C14" s="2">
        <v>2450</v>
      </c>
      <c r="D14" s="113"/>
      <c r="E14" s="114"/>
      <c r="F14" s="5">
        <f t="shared" si="0"/>
        <v>0</v>
      </c>
      <c r="G14" s="5">
        <f t="shared" si="3"/>
        <v>0</v>
      </c>
      <c r="H14" s="5">
        <f t="shared" si="4"/>
        <v>0</v>
      </c>
    </row>
    <row r="15" spans="1:8" s="71" customFormat="1" ht="13.2" x14ac:dyDescent="0.25">
      <c r="A15" s="6" t="s">
        <v>101</v>
      </c>
      <c r="B15" s="6" t="s">
        <v>99</v>
      </c>
      <c r="C15" s="2">
        <v>740</v>
      </c>
      <c r="D15" s="113"/>
      <c r="E15" s="114"/>
      <c r="F15" s="5">
        <f t="shared" si="0"/>
        <v>0</v>
      </c>
      <c r="G15" s="5">
        <f t="shared" si="3"/>
        <v>0</v>
      </c>
      <c r="H15" s="5">
        <f t="shared" si="4"/>
        <v>0</v>
      </c>
    </row>
    <row r="16" spans="1:8" s="71" customFormat="1" ht="13.2" x14ac:dyDescent="0.25">
      <c r="A16" s="6" t="s">
        <v>101</v>
      </c>
      <c r="B16" s="6" t="s">
        <v>100</v>
      </c>
      <c r="C16" s="2">
        <v>370</v>
      </c>
      <c r="D16" s="113"/>
      <c r="E16" s="114"/>
      <c r="F16" s="5">
        <f t="shared" si="0"/>
        <v>0</v>
      </c>
      <c r="G16" s="5">
        <f t="shared" si="3"/>
        <v>0</v>
      </c>
      <c r="H16" s="5">
        <f t="shared" si="4"/>
        <v>0</v>
      </c>
    </row>
    <row r="17" spans="1:8" s="71" customFormat="1" ht="13.2" x14ac:dyDescent="0.25">
      <c r="A17" s="6" t="s">
        <v>101</v>
      </c>
      <c r="B17" s="6" t="s">
        <v>102</v>
      </c>
      <c r="C17" s="2">
        <v>120</v>
      </c>
      <c r="D17" s="113"/>
      <c r="E17" s="114"/>
      <c r="F17" s="5">
        <f t="shared" si="0"/>
        <v>0</v>
      </c>
      <c r="G17" s="5">
        <f t="shared" si="3"/>
        <v>0</v>
      </c>
      <c r="H17" s="5">
        <f t="shared" si="4"/>
        <v>0</v>
      </c>
    </row>
    <row r="18" spans="1:8" s="71" customFormat="1" thickBot="1" x14ac:dyDescent="0.3">
      <c r="A18" s="75" t="s">
        <v>101</v>
      </c>
      <c r="B18" s="75" t="s">
        <v>103</v>
      </c>
      <c r="C18" s="76">
        <v>90</v>
      </c>
      <c r="D18" s="119"/>
      <c r="E18" s="120"/>
      <c r="F18" s="77">
        <f t="shared" si="0"/>
        <v>0</v>
      </c>
      <c r="G18" s="77">
        <f t="shared" si="3"/>
        <v>0</v>
      </c>
      <c r="H18" s="77">
        <f t="shared" si="4"/>
        <v>0</v>
      </c>
    </row>
    <row r="19" spans="1:8" s="71" customFormat="1" ht="13.2" x14ac:dyDescent="0.25">
      <c r="A19" s="70" t="s">
        <v>104</v>
      </c>
      <c r="B19" s="70" t="s">
        <v>96</v>
      </c>
      <c r="C19" s="74">
        <v>2230</v>
      </c>
      <c r="D19" s="121"/>
      <c r="E19" s="122"/>
      <c r="F19" s="11">
        <f t="shared" si="0"/>
        <v>0</v>
      </c>
      <c r="G19" s="11">
        <f t="shared" si="1"/>
        <v>0</v>
      </c>
      <c r="H19" s="11">
        <f t="shared" si="2"/>
        <v>0</v>
      </c>
    </row>
    <row r="20" spans="1:8" s="71" customFormat="1" ht="13.2" x14ac:dyDescent="0.25">
      <c r="A20" s="6" t="s">
        <v>104</v>
      </c>
      <c r="B20" s="6" t="s">
        <v>97</v>
      </c>
      <c r="C20" s="2">
        <v>8430</v>
      </c>
      <c r="D20" s="113"/>
      <c r="E20" s="114"/>
      <c r="F20" s="5">
        <f t="shared" si="0"/>
        <v>0</v>
      </c>
      <c r="G20" s="5">
        <f t="shared" si="1"/>
        <v>0</v>
      </c>
      <c r="H20" s="5">
        <f t="shared" si="2"/>
        <v>0</v>
      </c>
    </row>
    <row r="21" spans="1:8" s="71" customFormat="1" ht="13.2" x14ac:dyDescent="0.25">
      <c r="A21" s="6" t="s">
        <v>104</v>
      </c>
      <c r="B21" s="6" t="s">
        <v>98</v>
      </c>
      <c r="C21" s="2">
        <v>2700</v>
      </c>
      <c r="D21" s="113"/>
      <c r="E21" s="114"/>
      <c r="F21" s="5">
        <f t="shared" si="0"/>
        <v>0</v>
      </c>
      <c r="G21" s="5">
        <f t="shared" si="1"/>
        <v>0</v>
      </c>
      <c r="H21" s="5">
        <f t="shared" si="2"/>
        <v>0</v>
      </c>
    </row>
    <row r="22" spans="1:8" s="71" customFormat="1" ht="13.2" x14ac:dyDescent="0.25">
      <c r="A22" s="6" t="s">
        <v>104</v>
      </c>
      <c r="B22" s="6" t="s">
        <v>99</v>
      </c>
      <c r="C22" s="2">
        <v>2360</v>
      </c>
      <c r="D22" s="113"/>
      <c r="E22" s="114"/>
      <c r="F22" s="5">
        <f t="shared" si="0"/>
        <v>0</v>
      </c>
      <c r="G22" s="5">
        <f t="shared" si="1"/>
        <v>0</v>
      </c>
      <c r="H22" s="5">
        <f t="shared" si="2"/>
        <v>0</v>
      </c>
    </row>
    <row r="23" spans="1:8" s="71" customFormat="1" ht="13.2" x14ac:dyDescent="0.25">
      <c r="A23" s="6" t="s">
        <v>104</v>
      </c>
      <c r="B23" s="6" t="s">
        <v>100</v>
      </c>
      <c r="C23" s="2">
        <v>250</v>
      </c>
      <c r="D23" s="113"/>
      <c r="E23" s="114"/>
      <c r="F23" s="5">
        <f t="shared" si="0"/>
        <v>0</v>
      </c>
      <c r="G23" s="5">
        <f t="shared" si="1"/>
        <v>0</v>
      </c>
      <c r="H23" s="5">
        <f t="shared" si="2"/>
        <v>0</v>
      </c>
    </row>
    <row r="24" spans="1:8" s="71" customFormat="1" ht="13.2" x14ac:dyDescent="0.25">
      <c r="A24" s="6" t="s">
        <v>104</v>
      </c>
      <c r="B24" s="6" t="s">
        <v>102</v>
      </c>
      <c r="C24" s="2">
        <v>130</v>
      </c>
      <c r="D24" s="113"/>
      <c r="E24" s="114"/>
      <c r="F24" s="5">
        <f t="shared" si="0"/>
        <v>0</v>
      </c>
      <c r="G24" s="5">
        <f t="shared" si="1"/>
        <v>0</v>
      </c>
      <c r="H24" s="5">
        <f t="shared" si="2"/>
        <v>0</v>
      </c>
    </row>
    <row r="25" spans="1:8" s="71" customFormat="1" thickBot="1" x14ac:dyDescent="0.3">
      <c r="A25" s="75" t="s">
        <v>104</v>
      </c>
      <c r="B25" s="75" t="s">
        <v>103</v>
      </c>
      <c r="C25" s="76">
        <v>90</v>
      </c>
      <c r="D25" s="119"/>
      <c r="E25" s="120"/>
      <c r="F25" s="77">
        <f t="shared" si="0"/>
        <v>0</v>
      </c>
      <c r="G25" s="77">
        <f t="shared" si="1"/>
        <v>0</v>
      </c>
      <c r="H25" s="77">
        <f t="shared" si="2"/>
        <v>0</v>
      </c>
    </row>
    <row r="26" spans="1:8" s="71" customFormat="1" ht="13.2" x14ac:dyDescent="0.25">
      <c r="A26" s="70" t="s">
        <v>105</v>
      </c>
      <c r="B26" s="70" t="s">
        <v>96</v>
      </c>
      <c r="C26" s="74">
        <v>180</v>
      </c>
      <c r="D26" s="121"/>
      <c r="E26" s="122"/>
      <c r="F26" s="11">
        <f t="shared" si="0"/>
        <v>0</v>
      </c>
      <c r="G26" s="11">
        <f t="shared" si="1"/>
        <v>0</v>
      </c>
      <c r="H26" s="11">
        <f t="shared" si="2"/>
        <v>0</v>
      </c>
    </row>
    <row r="27" spans="1:8" s="71" customFormat="1" ht="13.2" x14ac:dyDescent="0.25">
      <c r="A27" s="6" t="s">
        <v>105</v>
      </c>
      <c r="B27" s="6" t="s">
        <v>97</v>
      </c>
      <c r="C27" s="2">
        <v>430</v>
      </c>
      <c r="D27" s="113"/>
      <c r="E27" s="114"/>
      <c r="F27" s="5">
        <f t="shared" si="0"/>
        <v>0</v>
      </c>
      <c r="G27" s="5">
        <f t="shared" si="1"/>
        <v>0</v>
      </c>
      <c r="H27" s="5">
        <f t="shared" si="2"/>
        <v>0</v>
      </c>
    </row>
    <row r="28" spans="1:8" s="71" customFormat="1" ht="13.2" x14ac:dyDescent="0.25">
      <c r="A28" s="6" t="s">
        <v>105</v>
      </c>
      <c r="B28" s="6" t="s">
        <v>98</v>
      </c>
      <c r="C28" s="2">
        <v>350</v>
      </c>
      <c r="D28" s="113"/>
      <c r="E28" s="114"/>
      <c r="F28" s="5">
        <f t="shared" si="0"/>
        <v>0</v>
      </c>
      <c r="G28" s="5">
        <f t="shared" si="1"/>
        <v>0</v>
      </c>
      <c r="H28" s="5">
        <f t="shared" si="2"/>
        <v>0</v>
      </c>
    </row>
    <row r="29" spans="1:8" s="71" customFormat="1" ht="13.2" x14ac:dyDescent="0.25">
      <c r="A29" s="6" t="s">
        <v>105</v>
      </c>
      <c r="B29" s="6" t="s">
        <v>99</v>
      </c>
      <c r="C29" s="2">
        <v>10</v>
      </c>
      <c r="D29" s="113"/>
      <c r="E29" s="114"/>
      <c r="F29" s="5">
        <f t="shared" si="0"/>
        <v>0</v>
      </c>
      <c r="G29" s="5">
        <f t="shared" si="1"/>
        <v>0</v>
      </c>
      <c r="H29" s="5">
        <f t="shared" si="2"/>
        <v>0</v>
      </c>
    </row>
    <row r="30" spans="1:8" s="71" customFormat="1" ht="13.2" x14ac:dyDescent="0.25">
      <c r="A30" s="6" t="s">
        <v>105</v>
      </c>
      <c r="B30" s="6" t="s">
        <v>100</v>
      </c>
      <c r="C30" s="2">
        <v>10</v>
      </c>
      <c r="D30" s="113"/>
      <c r="E30" s="114"/>
      <c r="F30" s="5">
        <f t="shared" si="0"/>
        <v>0</v>
      </c>
      <c r="G30" s="5">
        <f t="shared" si="1"/>
        <v>0</v>
      </c>
      <c r="H30" s="5">
        <f t="shared" si="2"/>
        <v>0</v>
      </c>
    </row>
    <row r="31" spans="1:8" s="71" customFormat="1" ht="13.2" x14ac:dyDescent="0.25">
      <c r="A31" s="6" t="s">
        <v>105</v>
      </c>
      <c r="B31" s="6" t="s">
        <v>102</v>
      </c>
      <c r="C31" s="2">
        <v>20</v>
      </c>
      <c r="D31" s="113"/>
      <c r="E31" s="114"/>
      <c r="F31" s="5">
        <f t="shared" si="0"/>
        <v>0</v>
      </c>
      <c r="G31" s="5">
        <f t="shared" si="1"/>
        <v>0</v>
      </c>
      <c r="H31" s="5">
        <f t="shared" si="2"/>
        <v>0</v>
      </c>
    </row>
    <row r="32" spans="1:8" s="71" customFormat="1" thickBot="1" x14ac:dyDescent="0.3">
      <c r="A32" s="75" t="s">
        <v>105</v>
      </c>
      <c r="B32" s="75" t="s">
        <v>103</v>
      </c>
      <c r="C32" s="76">
        <v>110</v>
      </c>
      <c r="D32" s="119"/>
      <c r="E32" s="120"/>
      <c r="F32" s="77">
        <f t="shared" si="0"/>
        <v>0</v>
      </c>
      <c r="G32" s="77">
        <f t="shared" si="1"/>
        <v>0</v>
      </c>
      <c r="H32" s="77">
        <f t="shared" si="2"/>
        <v>0</v>
      </c>
    </row>
    <row r="33" spans="1:8" s="71" customFormat="1" ht="13.2" x14ac:dyDescent="0.25">
      <c r="A33" s="70" t="s">
        <v>106</v>
      </c>
      <c r="B33" s="70" t="s">
        <v>96</v>
      </c>
      <c r="C33" s="74">
        <v>4170</v>
      </c>
      <c r="D33" s="121"/>
      <c r="E33" s="122"/>
      <c r="F33" s="11">
        <f t="shared" si="0"/>
        <v>0</v>
      </c>
      <c r="G33" s="11">
        <f t="shared" si="1"/>
        <v>0</v>
      </c>
      <c r="H33" s="11">
        <f t="shared" si="2"/>
        <v>0</v>
      </c>
    </row>
    <row r="34" spans="1:8" s="71" customFormat="1" ht="13.2" x14ac:dyDescent="0.25">
      <c r="A34" s="6" t="s">
        <v>106</v>
      </c>
      <c r="B34" s="6" t="s">
        <v>97</v>
      </c>
      <c r="C34" s="2">
        <v>17650</v>
      </c>
      <c r="D34" s="113"/>
      <c r="E34" s="114"/>
      <c r="F34" s="5">
        <f t="shared" si="0"/>
        <v>0</v>
      </c>
      <c r="G34" s="5">
        <f t="shared" si="1"/>
        <v>0</v>
      </c>
      <c r="H34" s="5">
        <f t="shared" si="2"/>
        <v>0</v>
      </c>
    </row>
    <row r="35" spans="1:8" s="71" customFormat="1" ht="13.2" x14ac:dyDescent="0.25">
      <c r="A35" s="6" t="s">
        <v>106</v>
      </c>
      <c r="B35" s="6" t="s">
        <v>98</v>
      </c>
      <c r="C35" s="2">
        <v>6300</v>
      </c>
      <c r="D35" s="113"/>
      <c r="E35" s="114"/>
      <c r="F35" s="5">
        <f t="shared" si="0"/>
        <v>0</v>
      </c>
      <c r="G35" s="5">
        <f t="shared" si="1"/>
        <v>0</v>
      </c>
      <c r="H35" s="5">
        <f t="shared" si="2"/>
        <v>0</v>
      </c>
    </row>
    <row r="36" spans="1:8" s="71" customFormat="1" ht="13.2" x14ac:dyDescent="0.25">
      <c r="A36" s="6" t="s">
        <v>106</v>
      </c>
      <c r="B36" s="6" t="s">
        <v>99</v>
      </c>
      <c r="C36" s="2">
        <v>630</v>
      </c>
      <c r="D36" s="113"/>
      <c r="E36" s="114"/>
      <c r="F36" s="5">
        <f t="shared" si="0"/>
        <v>0</v>
      </c>
      <c r="G36" s="5">
        <f t="shared" si="1"/>
        <v>0</v>
      </c>
      <c r="H36" s="5">
        <f t="shared" si="2"/>
        <v>0</v>
      </c>
    </row>
    <row r="37" spans="1:8" s="71" customFormat="1" ht="13.2" x14ac:dyDescent="0.25">
      <c r="A37" s="6" t="s">
        <v>106</v>
      </c>
      <c r="B37" s="6" t="s">
        <v>100</v>
      </c>
      <c r="C37" s="2">
        <v>160</v>
      </c>
      <c r="D37" s="113"/>
      <c r="E37" s="114"/>
      <c r="F37" s="5">
        <f t="shared" si="0"/>
        <v>0</v>
      </c>
      <c r="G37" s="5">
        <f t="shared" si="1"/>
        <v>0</v>
      </c>
      <c r="H37" s="5">
        <f t="shared" si="2"/>
        <v>0</v>
      </c>
    </row>
    <row r="38" spans="1:8" s="71" customFormat="1" ht="13.2" x14ac:dyDescent="0.25">
      <c r="A38" s="6" t="s">
        <v>106</v>
      </c>
      <c r="B38" s="6" t="s">
        <v>102</v>
      </c>
      <c r="C38" s="2">
        <v>80</v>
      </c>
      <c r="D38" s="113"/>
      <c r="E38" s="114"/>
      <c r="F38" s="5">
        <f t="shared" si="0"/>
        <v>0</v>
      </c>
      <c r="G38" s="5">
        <f t="shared" si="1"/>
        <v>0</v>
      </c>
      <c r="H38" s="5">
        <f t="shared" si="2"/>
        <v>0</v>
      </c>
    </row>
    <row r="39" spans="1:8" s="71" customFormat="1" ht="13.2" x14ac:dyDescent="0.25">
      <c r="A39" s="6" t="s">
        <v>106</v>
      </c>
      <c r="B39" s="6" t="s">
        <v>103</v>
      </c>
      <c r="C39" s="2">
        <v>50</v>
      </c>
      <c r="D39" s="113"/>
      <c r="E39" s="114"/>
      <c r="F39" s="5">
        <f t="shared" si="0"/>
        <v>0</v>
      </c>
      <c r="G39" s="5">
        <f t="shared" si="1"/>
        <v>0</v>
      </c>
      <c r="H39" s="5">
        <f t="shared" si="2"/>
        <v>0</v>
      </c>
    </row>
    <row r="40" spans="1:8" s="71" customFormat="1" thickBot="1" x14ac:dyDescent="0.3">
      <c r="A40" s="75" t="s">
        <v>106</v>
      </c>
      <c r="B40" s="75" t="s">
        <v>107</v>
      </c>
      <c r="C40" s="76">
        <v>50</v>
      </c>
      <c r="D40" s="119"/>
      <c r="E40" s="120"/>
      <c r="F40" s="77">
        <f t="shared" si="0"/>
        <v>0</v>
      </c>
      <c r="G40" s="77">
        <f t="shared" si="1"/>
        <v>0</v>
      </c>
      <c r="H40" s="77">
        <f t="shared" si="2"/>
        <v>0</v>
      </c>
    </row>
    <row r="41" spans="1:8" s="71" customFormat="1" ht="13.2" x14ac:dyDescent="0.25">
      <c r="A41" s="70" t="s">
        <v>108</v>
      </c>
      <c r="B41" s="70" t="s">
        <v>96</v>
      </c>
      <c r="C41" s="74">
        <v>60</v>
      </c>
      <c r="D41" s="121"/>
      <c r="E41" s="122"/>
      <c r="F41" s="11">
        <f t="shared" si="0"/>
        <v>0</v>
      </c>
      <c r="G41" s="11">
        <f t="shared" si="1"/>
        <v>0</v>
      </c>
      <c r="H41" s="11">
        <f t="shared" si="2"/>
        <v>0</v>
      </c>
    </row>
    <row r="42" spans="1:8" s="71" customFormat="1" ht="13.2" x14ac:dyDescent="0.25">
      <c r="A42" s="6" t="s">
        <v>108</v>
      </c>
      <c r="B42" s="6" t="s">
        <v>97</v>
      </c>
      <c r="C42" s="2">
        <v>220</v>
      </c>
      <c r="D42" s="113"/>
      <c r="E42" s="114"/>
      <c r="F42" s="5">
        <f t="shared" si="0"/>
        <v>0</v>
      </c>
      <c r="G42" s="5">
        <f t="shared" si="1"/>
        <v>0</v>
      </c>
      <c r="H42" s="5">
        <f t="shared" si="2"/>
        <v>0</v>
      </c>
    </row>
    <row r="43" spans="1:8" s="71" customFormat="1" ht="13.2" x14ac:dyDescent="0.25">
      <c r="A43" s="6" t="s">
        <v>108</v>
      </c>
      <c r="B43" s="6" t="s">
        <v>98</v>
      </c>
      <c r="C43" s="2">
        <v>1630</v>
      </c>
      <c r="D43" s="113"/>
      <c r="E43" s="114"/>
      <c r="F43" s="5">
        <f t="shared" si="0"/>
        <v>0</v>
      </c>
      <c r="G43" s="5">
        <f t="shared" si="1"/>
        <v>0</v>
      </c>
      <c r="H43" s="5">
        <f t="shared" si="2"/>
        <v>0</v>
      </c>
    </row>
    <row r="44" spans="1:8" s="71" customFormat="1" ht="13.2" x14ac:dyDescent="0.25">
      <c r="A44" s="6" t="s">
        <v>108</v>
      </c>
      <c r="B44" s="6" t="s">
        <v>99</v>
      </c>
      <c r="C44" s="2">
        <v>2570</v>
      </c>
      <c r="D44" s="113"/>
      <c r="E44" s="114"/>
      <c r="F44" s="5">
        <f t="shared" si="0"/>
        <v>0</v>
      </c>
      <c r="G44" s="5">
        <f t="shared" si="1"/>
        <v>0</v>
      </c>
      <c r="H44" s="5">
        <f t="shared" si="2"/>
        <v>0</v>
      </c>
    </row>
    <row r="45" spans="1:8" s="71" customFormat="1" ht="13.2" x14ac:dyDescent="0.25">
      <c r="A45" s="6" t="s">
        <v>108</v>
      </c>
      <c r="B45" s="6" t="s">
        <v>100</v>
      </c>
      <c r="C45" s="2">
        <v>1560</v>
      </c>
      <c r="D45" s="113"/>
      <c r="E45" s="114"/>
      <c r="F45" s="5">
        <f t="shared" si="0"/>
        <v>0</v>
      </c>
      <c r="G45" s="5">
        <f t="shared" si="1"/>
        <v>0</v>
      </c>
      <c r="H45" s="5">
        <f t="shared" si="2"/>
        <v>0</v>
      </c>
    </row>
    <row r="46" spans="1:8" s="71" customFormat="1" ht="13.2" x14ac:dyDescent="0.25">
      <c r="A46" s="6" t="s">
        <v>108</v>
      </c>
      <c r="B46" s="6" t="s">
        <v>102</v>
      </c>
      <c r="C46" s="2">
        <v>1040</v>
      </c>
      <c r="D46" s="113"/>
      <c r="E46" s="114"/>
      <c r="F46" s="5">
        <f t="shared" si="0"/>
        <v>0</v>
      </c>
      <c r="G46" s="5">
        <f t="shared" si="1"/>
        <v>0</v>
      </c>
      <c r="H46" s="5">
        <f t="shared" si="2"/>
        <v>0</v>
      </c>
    </row>
    <row r="47" spans="1:8" s="71" customFormat="1" ht="13.2" x14ac:dyDescent="0.25">
      <c r="A47" s="26" t="s">
        <v>108</v>
      </c>
      <c r="B47" s="26" t="s">
        <v>103</v>
      </c>
      <c r="C47" s="27">
        <v>600</v>
      </c>
      <c r="D47" s="113"/>
      <c r="E47" s="114"/>
      <c r="F47" s="28">
        <f t="shared" si="0"/>
        <v>0</v>
      </c>
      <c r="G47" s="28">
        <f t="shared" si="1"/>
        <v>0</v>
      </c>
      <c r="H47" s="28">
        <f t="shared" si="2"/>
        <v>0</v>
      </c>
    </row>
    <row r="48" spans="1:8" s="71" customFormat="1" ht="13.2" x14ac:dyDescent="0.25">
      <c r="A48" s="26" t="s">
        <v>108</v>
      </c>
      <c r="B48" s="26" t="s">
        <v>107</v>
      </c>
      <c r="C48" s="27">
        <v>2800</v>
      </c>
      <c r="D48" s="113"/>
      <c r="E48" s="114"/>
      <c r="F48" s="28">
        <f t="shared" si="0"/>
        <v>0</v>
      </c>
      <c r="G48" s="28">
        <f t="shared" si="1"/>
        <v>0</v>
      </c>
      <c r="H48" s="28">
        <f t="shared" si="2"/>
        <v>0</v>
      </c>
    </row>
    <row r="49" spans="1:8" s="71" customFormat="1" ht="13.2" x14ac:dyDescent="0.25">
      <c r="A49" s="26" t="s">
        <v>108</v>
      </c>
      <c r="B49" s="26" t="s">
        <v>109</v>
      </c>
      <c r="C49" s="27">
        <v>280</v>
      </c>
      <c r="D49" s="113"/>
      <c r="E49" s="114"/>
      <c r="F49" s="28">
        <f t="shared" si="0"/>
        <v>0</v>
      </c>
      <c r="G49" s="28">
        <f t="shared" si="1"/>
        <v>0</v>
      </c>
      <c r="H49" s="28">
        <f t="shared" si="2"/>
        <v>0</v>
      </c>
    </row>
    <row r="50" spans="1:8" s="71" customFormat="1" ht="13.2" x14ac:dyDescent="0.25">
      <c r="A50" s="26" t="s">
        <v>108</v>
      </c>
      <c r="B50" s="26" t="s">
        <v>110</v>
      </c>
      <c r="C50" s="27">
        <v>150</v>
      </c>
      <c r="D50" s="113"/>
      <c r="E50" s="114"/>
      <c r="F50" s="28">
        <f t="shared" si="0"/>
        <v>0</v>
      </c>
      <c r="G50" s="28">
        <f t="shared" si="1"/>
        <v>0</v>
      </c>
      <c r="H50" s="28">
        <f t="shared" si="2"/>
        <v>0</v>
      </c>
    </row>
    <row r="51" spans="1:8" s="71" customFormat="1" thickBot="1" x14ac:dyDescent="0.3">
      <c r="A51" s="84" t="s">
        <v>108</v>
      </c>
      <c r="B51" s="84" t="s">
        <v>111</v>
      </c>
      <c r="C51" s="85">
        <v>80</v>
      </c>
      <c r="D51" s="119"/>
      <c r="E51" s="120"/>
      <c r="F51" s="86">
        <f t="shared" si="0"/>
        <v>0</v>
      </c>
      <c r="G51" s="86">
        <f t="shared" si="1"/>
        <v>0</v>
      </c>
      <c r="H51" s="86">
        <f t="shared" si="2"/>
        <v>0</v>
      </c>
    </row>
    <row r="52" spans="1:8" s="71" customFormat="1" ht="13.2" x14ac:dyDescent="0.25">
      <c r="A52" s="178" t="s">
        <v>112</v>
      </c>
      <c r="B52" s="178"/>
      <c r="C52" s="79">
        <v>11830</v>
      </c>
      <c r="D52" s="121"/>
      <c r="E52" s="122"/>
      <c r="F52" s="80">
        <f t="shared" si="0"/>
        <v>0</v>
      </c>
      <c r="G52" s="80">
        <f t="shared" si="1"/>
        <v>0</v>
      </c>
      <c r="H52" s="80">
        <f t="shared" si="2"/>
        <v>0</v>
      </c>
    </row>
    <row r="53" spans="1:8" s="71" customFormat="1" ht="13.2" x14ac:dyDescent="0.25">
      <c r="A53" s="179" t="s">
        <v>64</v>
      </c>
      <c r="B53" s="179"/>
      <c r="C53" s="27">
        <v>280</v>
      </c>
      <c r="D53" s="113"/>
      <c r="E53" s="114"/>
      <c r="F53" s="28">
        <f t="shared" si="0"/>
        <v>0</v>
      </c>
      <c r="G53" s="28">
        <f t="shared" si="1"/>
        <v>0</v>
      </c>
      <c r="H53" s="28">
        <f t="shared" si="2"/>
        <v>0</v>
      </c>
    </row>
    <row r="54" spans="1:8" s="71" customFormat="1" ht="13.2" x14ac:dyDescent="0.25">
      <c r="A54" s="180" t="s">
        <v>113</v>
      </c>
      <c r="B54" s="181"/>
      <c r="C54" s="27">
        <v>40</v>
      </c>
      <c r="D54" s="113"/>
      <c r="E54" s="114"/>
      <c r="F54" s="28">
        <f t="shared" si="0"/>
        <v>0</v>
      </c>
      <c r="G54" s="28">
        <f t="shared" si="1"/>
        <v>0</v>
      </c>
      <c r="H54" s="28">
        <f t="shared" si="2"/>
        <v>0</v>
      </c>
    </row>
    <row r="55" spans="1:8" s="71" customFormat="1" ht="13.2" x14ac:dyDescent="0.25">
      <c r="A55" s="162" t="s">
        <v>65</v>
      </c>
      <c r="B55" s="162"/>
      <c r="C55" s="2">
        <v>8040</v>
      </c>
      <c r="D55" s="113"/>
      <c r="E55" s="114"/>
      <c r="F55" s="5">
        <f t="shared" si="0"/>
        <v>0</v>
      </c>
      <c r="G55" s="5">
        <f t="shared" si="1"/>
        <v>0</v>
      </c>
      <c r="H55" s="5">
        <f t="shared" si="2"/>
        <v>0</v>
      </c>
    </row>
    <row r="56" spans="1:8" s="71" customFormat="1" ht="13.2" x14ac:dyDescent="0.25">
      <c r="A56" s="162" t="s">
        <v>66</v>
      </c>
      <c r="B56" s="162"/>
      <c r="C56" s="2">
        <v>2250</v>
      </c>
      <c r="D56" s="113"/>
      <c r="E56" s="114"/>
      <c r="F56" s="5">
        <f t="shared" si="0"/>
        <v>0</v>
      </c>
      <c r="G56" s="5">
        <f t="shared" si="1"/>
        <v>0</v>
      </c>
      <c r="H56" s="5">
        <f t="shared" si="2"/>
        <v>0</v>
      </c>
    </row>
    <row r="57" spans="1:8" s="71" customFormat="1" ht="13.2" x14ac:dyDescent="0.25">
      <c r="A57" s="19"/>
      <c r="B57" s="20"/>
      <c r="C57" s="4"/>
      <c r="D57" s="18"/>
      <c r="E57" s="4"/>
      <c r="F57" s="5"/>
      <c r="G57" s="5"/>
      <c r="H57" s="5"/>
    </row>
    <row r="58" spans="1:8" s="71" customFormat="1" ht="13.2" x14ac:dyDescent="0.25">
      <c r="A58" s="166" t="s">
        <v>69</v>
      </c>
      <c r="B58" s="167"/>
      <c r="C58" s="4"/>
      <c r="D58" s="18"/>
      <c r="E58" s="4"/>
      <c r="F58" s="5"/>
      <c r="G58" s="5"/>
      <c r="H58" s="5"/>
    </row>
    <row r="59" spans="1:8" s="71" customFormat="1" ht="13.2" x14ac:dyDescent="0.25">
      <c r="A59" s="7"/>
      <c r="B59" s="7"/>
      <c r="C59" s="4"/>
      <c r="D59" s="5"/>
      <c r="E59" s="4"/>
      <c r="F59" s="3"/>
      <c r="G59" s="5"/>
      <c r="H59" s="3"/>
    </row>
    <row r="60" spans="1:8" s="71" customFormat="1" ht="13.2" x14ac:dyDescent="0.25">
      <c r="A60" s="7" t="s">
        <v>114</v>
      </c>
      <c r="B60" s="7"/>
      <c r="C60" s="4">
        <v>30</v>
      </c>
      <c r="D60" s="113"/>
      <c r="E60" s="114"/>
      <c r="F60" s="3"/>
      <c r="G60" s="5"/>
      <c r="H60" s="3"/>
    </row>
    <row r="61" spans="1:8" x14ac:dyDescent="0.25">
      <c r="A61" s="153"/>
      <c r="B61" s="154"/>
      <c r="C61" s="154"/>
      <c r="D61" s="154"/>
      <c r="E61" s="154"/>
      <c r="F61" s="154"/>
      <c r="G61" s="154"/>
      <c r="H61" s="155"/>
    </row>
    <row r="62" spans="1:8" ht="17.399999999999999" x14ac:dyDescent="0.3">
      <c r="A62" s="152" t="s">
        <v>115</v>
      </c>
      <c r="B62" s="152"/>
      <c r="C62" s="152"/>
      <c r="D62" s="152"/>
      <c r="E62" s="152"/>
      <c r="F62" s="152"/>
      <c r="G62" s="12">
        <f>SUM(G7:G60)</f>
        <v>0</v>
      </c>
      <c r="H62" s="117"/>
    </row>
    <row r="63" spans="1:8" ht="17.399999999999999" x14ac:dyDescent="0.3">
      <c r="A63" s="152" t="s">
        <v>116</v>
      </c>
      <c r="B63" s="152"/>
      <c r="C63" s="152"/>
      <c r="D63" s="152"/>
      <c r="E63" s="152"/>
      <c r="F63" s="152"/>
      <c r="G63" s="116"/>
      <c r="H63" s="12">
        <f>SUM(H7:H60)</f>
        <v>0</v>
      </c>
    </row>
    <row r="66" spans="1:8" s="58" customFormat="1" ht="17.399999999999999" x14ac:dyDescent="0.3">
      <c r="A66" s="58" t="s">
        <v>244</v>
      </c>
      <c r="C66" s="97"/>
      <c r="E66" s="115"/>
    </row>
    <row r="69" spans="1:8" x14ac:dyDescent="0.25">
      <c r="G69" t="s">
        <v>245</v>
      </c>
    </row>
    <row r="70" spans="1:8" s="95" customFormat="1" ht="22.8" x14ac:dyDescent="0.4">
      <c r="G70" s="96"/>
      <c r="H70" s="96"/>
    </row>
  </sheetData>
  <sheetProtection password="8A66" sheet="1" objects="1" scenarios="1" selectLockedCells="1"/>
  <protectedRanges>
    <protectedRange sqref="D59:H60 A58:B58 C57:C60" name="Obseg1"/>
    <protectedRange sqref="A59:B60" name="Obseg1_47"/>
    <protectedRange sqref="C66:C70" name="Obseg1_1_1"/>
    <protectedRange sqref="C2" name="Obseg1_1"/>
  </protectedRanges>
  <mergeCells count="11">
    <mergeCell ref="A2:C2"/>
    <mergeCell ref="A58:B58"/>
    <mergeCell ref="A62:F62"/>
    <mergeCell ref="A63:F63"/>
    <mergeCell ref="A6:B6"/>
    <mergeCell ref="A52:B52"/>
    <mergeCell ref="A53:B53"/>
    <mergeCell ref="A54:B54"/>
    <mergeCell ref="A55:B55"/>
    <mergeCell ref="A56:B56"/>
    <mergeCell ref="A61:H61"/>
  </mergeCells>
  <pageMargins left="0.7" right="0.7" top="0.75" bottom="0.75" header="0.3" footer="0.3"/>
  <pageSetup paperSize="9" scale="9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view="pageLayout" topLeftCell="A13" zoomScale="70" zoomScaleNormal="100" zoomScalePageLayoutView="70" workbookViewId="0">
      <selection activeCell="E34" sqref="E34"/>
    </sheetView>
  </sheetViews>
  <sheetFormatPr defaultRowHeight="13.8" x14ac:dyDescent="0.25"/>
  <cols>
    <col min="1" max="1" width="19.09765625" customWidth="1"/>
    <col min="2" max="2" width="20.09765625" customWidth="1"/>
    <col min="3" max="3" width="9.59765625" customWidth="1"/>
    <col min="4" max="4" width="14.59765625" customWidth="1"/>
    <col min="5" max="5" width="8.59765625" customWidth="1"/>
    <col min="6" max="6" width="14.59765625" customWidth="1"/>
    <col min="7" max="8" width="20.59765625" customWidth="1"/>
  </cols>
  <sheetData>
    <row r="1" spans="1:8" ht="7.2" customHeight="1" x14ac:dyDescent="0.25"/>
    <row r="2" spans="1:8" ht="15.6" x14ac:dyDescent="0.3">
      <c r="A2" s="105" t="s">
        <v>246</v>
      </c>
      <c r="B2" s="105"/>
      <c r="C2" s="104"/>
      <c r="D2" s="118"/>
      <c r="E2" s="102" t="s">
        <v>247</v>
      </c>
      <c r="F2" s="112"/>
      <c r="G2" s="1"/>
      <c r="H2" s="1"/>
    </row>
    <row r="3" spans="1:8" ht="8.4" customHeight="1" x14ac:dyDescent="0.25"/>
    <row r="4" spans="1:8" ht="15.6" x14ac:dyDescent="0.3">
      <c r="A4" s="1" t="s">
        <v>117</v>
      </c>
      <c r="B4" s="1"/>
      <c r="C4" s="1"/>
      <c r="D4" s="1"/>
      <c r="E4" s="1"/>
      <c r="F4" s="1"/>
      <c r="G4" s="1"/>
      <c r="H4" s="1"/>
    </row>
    <row r="5" spans="1:8" ht="7.95" customHeight="1" x14ac:dyDescent="0.25">
      <c r="A5" s="88"/>
      <c r="B5" s="88"/>
      <c r="C5" s="88"/>
      <c r="D5" s="88"/>
      <c r="E5" s="88"/>
      <c r="F5" s="88"/>
      <c r="G5" s="88"/>
      <c r="H5" s="89"/>
    </row>
    <row r="6" spans="1:8" ht="24" x14ac:dyDescent="0.25">
      <c r="A6" s="210" t="s">
        <v>2</v>
      </c>
      <c r="B6" s="210"/>
      <c r="C6" s="142" t="s">
        <v>3</v>
      </c>
      <c r="D6" s="142" t="s">
        <v>4</v>
      </c>
      <c r="E6" s="142" t="s">
        <v>5</v>
      </c>
      <c r="F6" s="142" t="s">
        <v>6</v>
      </c>
      <c r="G6" s="142" t="s">
        <v>7</v>
      </c>
      <c r="H6" s="142" t="s">
        <v>8</v>
      </c>
    </row>
    <row r="7" spans="1:8" s="71" customFormat="1" ht="13.2" x14ac:dyDescent="0.25">
      <c r="A7" s="182" t="s">
        <v>118</v>
      </c>
      <c r="B7" s="183"/>
      <c r="C7" s="183"/>
      <c r="D7" s="183"/>
      <c r="E7" s="183"/>
      <c r="F7" s="183"/>
      <c r="G7" s="183"/>
      <c r="H7" s="184"/>
    </row>
    <row r="8" spans="1:8" s="71" customFormat="1" ht="13.2" x14ac:dyDescent="0.25">
      <c r="A8" s="6" t="s">
        <v>119</v>
      </c>
      <c r="B8" s="6" t="s">
        <v>96</v>
      </c>
      <c r="C8" s="2">
        <v>540</v>
      </c>
      <c r="D8" s="113"/>
      <c r="E8" s="114"/>
      <c r="F8" s="5">
        <f t="shared" ref="F8:F17" si="0">D8*(1+(E8/100))</f>
        <v>0</v>
      </c>
      <c r="G8" s="5">
        <f t="shared" ref="G8:G17" si="1">C8*D8</f>
        <v>0</v>
      </c>
      <c r="H8" s="5">
        <f t="shared" ref="H8:H17" si="2">C8*F8</f>
        <v>0</v>
      </c>
    </row>
    <row r="9" spans="1:8" s="71" customFormat="1" ht="13.2" x14ac:dyDescent="0.25">
      <c r="A9" s="6" t="s">
        <v>119</v>
      </c>
      <c r="B9" s="6" t="s">
        <v>97</v>
      </c>
      <c r="C9" s="2">
        <v>840</v>
      </c>
      <c r="D9" s="113"/>
      <c r="E9" s="114"/>
      <c r="F9" s="5">
        <f t="shared" si="0"/>
        <v>0</v>
      </c>
      <c r="G9" s="5">
        <f t="shared" si="1"/>
        <v>0</v>
      </c>
      <c r="H9" s="5">
        <f t="shared" si="2"/>
        <v>0</v>
      </c>
    </row>
    <row r="10" spans="1:8" s="71" customFormat="1" ht="13.2" x14ac:dyDescent="0.25">
      <c r="A10" s="6" t="s">
        <v>119</v>
      </c>
      <c r="B10" s="6" t="s">
        <v>98</v>
      </c>
      <c r="C10" s="2">
        <v>200</v>
      </c>
      <c r="D10" s="113"/>
      <c r="E10" s="114"/>
      <c r="F10" s="5">
        <f t="shared" si="0"/>
        <v>0</v>
      </c>
      <c r="G10" s="5">
        <f t="shared" si="1"/>
        <v>0</v>
      </c>
      <c r="H10" s="5">
        <f t="shared" si="2"/>
        <v>0</v>
      </c>
    </row>
    <row r="11" spans="1:8" s="71" customFormat="1" thickBot="1" x14ac:dyDescent="0.3">
      <c r="A11" s="75" t="s">
        <v>101</v>
      </c>
      <c r="B11" s="75" t="s">
        <v>99</v>
      </c>
      <c r="C11" s="76">
        <v>70</v>
      </c>
      <c r="D11" s="119"/>
      <c r="E11" s="120"/>
      <c r="F11" s="77">
        <f t="shared" si="0"/>
        <v>0</v>
      </c>
      <c r="G11" s="77">
        <f t="shared" si="1"/>
        <v>0</v>
      </c>
      <c r="H11" s="77">
        <f t="shared" si="2"/>
        <v>0</v>
      </c>
    </row>
    <row r="12" spans="1:8" s="71" customFormat="1" ht="13.2" x14ac:dyDescent="0.25">
      <c r="A12" s="70" t="s">
        <v>120</v>
      </c>
      <c r="B12" s="70" t="s">
        <v>97</v>
      </c>
      <c r="C12" s="74">
        <v>220</v>
      </c>
      <c r="D12" s="121"/>
      <c r="E12" s="122"/>
      <c r="F12" s="11">
        <f t="shared" si="0"/>
        <v>0</v>
      </c>
      <c r="G12" s="11">
        <f t="shared" si="1"/>
        <v>0</v>
      </c>
      <c r="H12" s="11">
        <f t="shared" si="2"/>
        <v>0</v>
      </c>
    </row>
    <row r="13" spans="1:8" s="71" customFormat="1" ht="13.2" x14ac:dyDescent="0.25">
      <c r="A13" s="6" t="s">
        <v>120</v>
      </c>
      <c r="B13" s="6" t="s">
        <v>98</v>
      </c>
      <c r="C13" s="2">
        <v>50</v>
      </c>
      <c r="D13" s="113"/>
      <c r="E13" s="114"/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s="71" customFormat="1" ht="13.2" x14ac:dyDescent="0.25">
      <c r="A14" s="6" t="s">
        <v>120</v>
      </c>
      <c r="B14" s="6" t="s">
        <v>99</v>
      </c>
      <c r="C14" s="2">
        <v>20</v>
      </c>
      <c r="D14" s="113"/>
      <c r="E14" s="114"/>
      <c r="F14" s="5">
        <f t="shared" si="0"/>
        <v>0</v>
      </c>
      <c r="G14" s="5">
        <f t="shared" si="1"/>
        <v>0</v>
      </c>
      <c r="H14" s="5">
        <f t="shared" si="2"/>
        <v>0</v>
      </c>
    </row>
    <row r="15" spans="1:8" s="71" customFormat="1" ht="13.2" x14ac:dyDescent="0.25">
      <c r="A15" s="6" t="s">
        <v>120</v>
      </c>
      <c r="B15" s="6" t="s">
        <v>100</v>
      </c>
      <c r="C15" s="2">
        <v>20</v>
      </c>
      <c r="D15" s="113"/>
      <c r="E15" s="114"/>
      <c r="F15" s="5">
        <f t="shared" si="0"/>
        <v>0</v>
      </c>
      <c r="G15" s="5">
        <f t="shared" si="1"/>
        <v>0</v>
      </c>
      <c r="H15" s="5">
        <f t="shared" si="2"/>
        <v>0</v>
      </c>
    </row>
    <row r="16" spans="1:8" s="71" customFormat="1" ht="13.2" x14ac:dyDescent="0.25">
      <c r="A16" s="6" t="s">
        <v>120</v>
      </c>
      <c r="B16" s="6" t="s">
        <v>102</v>
      </c>
      <c r="C16" s="2">
        <v>10</v>
      </c>
      <c r="D16" s="113"/>
      <c r="E16" s="114"/>
      <c r="F16" s="5">
        <f t="shared" si="0"/>
        <v>0</v>
      </c>
      <c r="G16" s="5">
        <f t="shared" si="1"/>
        <v>0</v>
      </c>
      <c r="H16" s="5">
        <f t="shared" si="2"/>
        <v>0</v>
      </c>
    </row>
    <row r="17" spans="1:8" s="71" customFormat="1" ht="13.2" x14ac:dyDescent="0.25">
      <c r="A17" s="6" t="s">
        <v>120</v>
      </c>
      <c r="B17" s="6" t="s">
        <v>103</v>
      </c>
      <c r="C17" s="2">
        <v>10</v>
      </c>
      <c r="D17" s="113"/>
      <c r="E17" s="114"/>
      <c r="F17" s="5">
        <f t="shared" si="0"/>
        <v>0</v>
      </c>
      <c r="G17" s="5">
        <f t="shared" si="1"/>
        <v>0</v>
      </c>
      <c r="H17" s="5">
        <f t="shared" si="2"/>
        <v>0</v>
      </c>
    </row>
    <row r="18" spans="1:8" s="71" customFormat="1" ht="13.2" x14ac:dyDescent="0.25">
      <c r="A18" s="188" t="s">
        <v>121</v>
      </c>
      <c r="B18" s="188"/>
      <c r="C18" s="132"/>
      <c r="D18" s="133"/>
      <c r="E18" s="134"/>
      <c r="F18" s="133"/>
      <c r="G18" s="133"/>
      <c r="H18" s="133"/>
    </row>
    <row r="19" spans="1:8" s="71" customFormat="1" ht="13.2" x14ac:dyDescent="0.25">
      <c r="A19" s="162" t="s">
        <v>122</v>
      </c>
      <c r="B19" s="162"/>
      <c r="C19" s="2">
        <v>330</v>
      </c>
      <c r="D19" s="113"/>
      <c r="E19" s="114"/>
      <c r="F19" s="5">
        <f>D19*(1+(E19/100))</f>
        <v>0</v>
      </c>
      <c r="G19" s="5">
        <f>C19*D19</f>
        <v>0</v>
      </c>
      <c r="H19" s="5">
        <f>C19*F19</f>
        <v>0</v>
      </c>
    </row>
    <row r="20" spans="1:8" s="71" customFormat="1" ht="13.2" x14ac:dyDescent="0.25">
      <c r="A20" s="162" t="s">
        <v>123</v>
      </c>
      <c r="B20" s="162"/>
      <c r="C20" s="2">
        <v>30</v>
      </c>
      <c r="D20" s="113"/>
      <c r="E20" s="114"/>
      <c r="F20" s="5">
        <f>D20*(1+(E20/100))</f>
        <v>0</v>
      </c>
      <c r="G20" s="5">
        <f>C20*D20</f>
        <v>0</v>
      </c>
      <c r="H20" s="5">
        <f>C20*F20</f>
        <v>0</v>
      </c>
    </row>
    <row r="21" spans="1:8" s="71" customFormat="1" ht="13.2" x14ac:dyDescent="0.25">
      <c r="A21" s="162" t="s">
        <v>124</v>
      </c>
      <c r="B21" s="162"/>
      <c r="C21" s="2">
        <v>70</v>
      </c>
      <c r="D21" s="113"/>
      <c r="E21" s="114"/>
      <c r="F21" s="5">
        <f>D21*(1+(E21/100))</f>
        <v>0</v>
      </c>
      <c r="G21" s="5">
        <f>C21*D21</f>
        <v>0</v>
      </c>
      <c r="H21" s="5">
        <f>C21*F21</f>
        <v>0</v>
      </c>
    </row>
    <row r="22" spans="1:8" s="71" customFormat="1" ht="13.2" x14ac:dyDescent="0.25">
      <c r="A22" s="182" t="s">
        <v>125</v>
      </c>
      <c r="B22" s="183"/>
      <c r="C22" s="183"/>
      <c r="D22" s="183"/>
      <c r="E22" s="183"/>
      <c r="F22" s="183"/>
      <c r="G22" s="183"/>
      <c r="H22" s="184"/>
    </row>
    <row r="23" spans="1:8" s="71" customFormat="1" ht="13.2" x14ac:dyDescent="0.25">
      <c r="A23" s="6" t="s">
        <v>119</v>
      </c>
      <c r="B23" s="6" t="s">
        <v>96</v>
      </c>
      <c r="C23" s="2">
        <v>170</v>
      </c>
      <c r="D23" s="113"/>
      <c r="E23" s="114"/>
      <c r="F23" s="5">
        <f t="shared" ref="F23:F32" si="3">D23*(1+(E23/100))</f>
        <v>0</v>
      </c>
      <c r="G23" s="5">
        <f t="shared" ref="G23:G32" si="4">C23*D23</f>
        <v>0</v>
      </c>
      <c r="H23" s="5">
        <f t="shared" ref="H23:H32" si="5">C23*F23</f>
        <v>0</v>
      </c>
    </row>
    <row r="24" spans="1:8" s="71" customFormat="1" ht="13.2" x14ac:dyDescent="0.25">
      <c r="A24" s="6" t="s">
        <v>119</v>
      </c>
      <c r="B24" s="6" t="s">
        <v>97</v>
      </c>
      <c r="C24" s="2">
        <v>60</v>
      </c>
      <c r="D24" s="113"/>
      <c r="E24" s="114"/>
      <c r="F24" s="5">
        <f t="shared" si="3"/>
        <v>0</v>
      </c>
      <c r="G24" s="5">
        <f t="shared" si="4"/>
        <v>0</v>
      </c>
      <c r="H24" s="5">
        <f t="shared" si="5"/>
        <v>0</v>
      </c>
    </row>
    <row r="25" spans="1:8" s="71" customFormat="1" ht="13.2" x14ac:dyDescent="0.25">
      <c r="A25" s="6" t="s">
        <v>119</v>
      </c>
      <c r="B25" s="6" t="s">
        <v>98</v>
      </c>
      <c r="C25" s="2">
        <v>90</v>
      </c>
      <c r="D25" s="113"/>
      <c r="E25" s="114"/>
      <c r="F25" s="5">
        <f t="shared" si="3"/>
        <v>0</v>
      </c>
      <c r="G25" s="5">
        <f t="shared" si="4"/>
        <v>0</v>
      </c>
      <c r="H25" s="5">
        <f t="shared" si="5"/>
        <v>0</v>
      </c>
    </row>
    <row r="26" spans="1:8" s="71" customFormat="1" thickBot="1" x14ac:dyDescent="0.3">
      <c r="A26" s="75" t="s">
        <v>101</v>
      </c>
      <c r="B26" s="75" t="s">
        <v>99</v>
      </c>
      <c r="C26" s="76">
        <v>30</v>
      </c>
      <c r="D26" s="119"/>
      <c r="E26" s="120"/>
      <c r="F26" s="77">
        <f t="shared" si="3"/>
        <v>0</v>
      </c>
      <c r="G26" s="77">
        <f t="shared" si="4"/>
        <v>0</v>
      </c>
      <c r="H26" s="77">
        <f t="shared" si="5"/>
        <v>0</v>
      </c>
    </row>
    <row r="27" spans="1:8" s="71" customFormat="1" ht="13.2" x14ac:dyDescent="0.25">
      <c r="A27" s="70" t="s">
        <v>120</v>
      </c>
      <c r="B27" s="70" t="s">
        <v>97</v>
      </c>
      <c r="C27" s="74">
        <v>30</v>
      </c>
      <c r="D27" s="121"/>
      <c r="E27" s="122"/>
      <c r="F27" s="11">
        <f t="shared" si="3"/>
        <v>0</v>
      </c>
      <c r="G27" s="11">
        <f t="shared" si="4"/>
        <v>0</v>
      </c>
      <c r="H27" s="11">
        <f t="shared" si="5"/>
        <v>0</v>
      </c>
    </row>
    <row r="28" spans="1:8" s="71" customFormat="1" ht="13.2" x14ac:dyDescent="0.25">
      <c r="A28" s="6" t="s">
        <v>120</v>
      </c>
      <c r="B28" s="6" t="s">
        <v>98</v>
      </c>
      <c r="C28" s="2">
        <v>20</v>
      </c>
      <c r="D28" s="113"/>
      <c r="E28" s="114"/>
      <c r="F28" s="5">
        <f t="shared" si="3"/>
        <v>0</v>
      </c>
      <c r="G28" s="5">
        <f t="shared" si="4"/>
        <v>0</v>
      </c>
      <c r="H28" s="5">
        <f t="shared" si="5"/>
        <v>0</v>
      </c>
    </row>
    <row r="29" spans="1:8" s="71" customFormat="1" ht="13.2" x14ac:dyDescent="0.25">
      <c r="A29" s="6" t="s">
        <v>120</v>
      </c>
      <c r="B29" s="6" t="s">
        <v>99</v>
      </c>
      <c r="C29" s="2">
        <v>10</v>
      </c>
      <c r="D29" s="113"/>
      <c r="E29" s="114"/>
      <c r="F29" s="5">
        <f t="shared" si="3"/>
        <v>0</v>
      </c>
      <c r="G29" s="5">
        <f t="shared" si="4"/>
        <v>0</v>
      </c>
      <c r="H29" s="5">
        <f t="shared" si="5"/>
        <v>0</v>
      </c>
    </row>
    <row r="30" spans="1:8" s="71" customFormat="1" ht="13.2" x14ac:dyDescent="0.25">
      <c r="A30" s="6" t="s">
        <v>120</v>
      </c>
      <c r="B30" s="6" t="s">
        <v>100</v>
      </c>
      <c r="C30" s="2">
        <v>10</v>
      </c>
      <c r="D30" s="113"/>
      <c r="E30" s="114"/>
      <c r="F30" s="5">
        <f t="shared" si="3"/>
        <v>0</v>
      </c>
      <c r="G30" s="5">
        <f t="shared" si="4"/>
        <v>0</v>
      </c>
      <c r="H30" s="5">
        <f t="shared" si="5"/>
        <v>0</v>
      </c>
    </row>
    <row r="31" spans="1:8" s="71" customFormat="1" ht="13.2" x14ac:dyDescent="0.25">
      <c r="A31" s="6" t="s">
        <v>120</v>
      </c>
      <c r="B31" s="6" t="s">
        <v>102</v>
      </c>
      <c r="C31" s="2">
        <v>10</v>
      </c>
      <c r="D31" s="113"/>
      <c r="E31" s="114"/>
      <c r="F31" s="5">
        <f t="shared" si="3"/>
        <v>0</v>
      </c>
      <c r="G31" s="5">
        <f t="shared" si="4"/>
        <v>0</v>
      </c>
      <c r="H31" s="5">
        <f t="shared" si="5"/>
        <v>0</v>
      </c>
    </row>
    <row r="32" spans="1:8" s="71" customFormat="1" ht="13.2" x14ac:dyDescent="0.25">
      <c r="A32" s="6" t="s">
        <v>120</v>
      </c>
      <c r="B32" s="6" t="s">
        <v>103</v>
      </c>
      <c r="C32" s="2">
        <v>10</v>
      </c>
      <c r="D32" s="113"/>
      <c r="E32" s="114"/>
      <c r="F32" s="5">
        <f t="shared" si="3"/>
        <v>0</v>
      </c>
      <c r="G32" s="5">
        <f t="shared" si="4"/>
        <v>0</v>
      </c>
      <c r="H32" s="5">
        <f t="shared" si="5"/>
        <v>0</v>
      </c>
    </row>
    <row r="33" spans="1:8" s="71" customFormat="1" ht="13.2" x14ac:dyDescent="0.25">
      <c r="A33" s="191" t="s">
        <v>121</v>
      </c>
      <c r="B33" s="191"/>
      <c r="C33" s="132"/>
      <c r="D33" s="133"/>
      <c r="E33" s="134"/>
      <c r="F33" s="133"/>
      <c r="G33" s="133"/>
      <c r="H33" s="133"/>
    </row>
    <row r="34" spans="1:8" s="71" customFormat="1" ht="13.2" x14ac:dyDescent="0.25">
      <c r="A34" s="162" t="s">
        <v>122</v>
      </c>
      <c r="B34" s="162"/>
      <c r="C34" s="2">
        <v>50</v>
      </c>
      <c r="D34" s="113"/>
      <c r="E34" s="114"/>
      <c r="F34" s="5">
        <f>D34*(1+(E34/100))</f>
        <v>0</v>
      </c>
      <c r="G34" s="5">
        <f>C34*D34</f>
        <v>0</v>
      </c>
      <c r="H34" s="5">
        <f>C34*F34</f>
        <v>0</v>
      </c>
    </row>
    <row r="35" spans="1:8" s="71" customFormat="1" ht="13.2" x14ac:dyDescent="0.25">
      <c r="A35" s="162" t="s">
        <v>123</v>
      </c>
      <c r="B35" s="162"/>
      <c r="C35" s="2">
        <v>20</v>
      </c>
      <c r="D35" s="113"/>
      <c r="E35" s="114"/>
      <c r="F35" s="5">
        <f>D35*(1+(E35/100))</f>
        <v>0</v>
      </c>
      <c r="G35" s="5">
        <f>C35*D35</f>
        <v>0</v>
      </c>
      <c r="H35" s="5">
        <f>C35*F35</f>
        <v>0</v>
      </c>
    </row>
    <row r="36" spans="1:8" s="71" customFormat="1" ht="13.2" x14ac:dyDescent="0.25">
      <c r="A36" s="162" t="s">
        <v>124</v>
      </c>
      <c r="B36" s="162"/>
      <c r="C36" s="2">
        <v>30</v>
      </c>
      <c r="D36" s="113"/>
      <c r="E36" s="114"/>
      <c r="F36" s="5">
        <f>D36*(1+(E36/100))</f>
        <v>0</v>
      </c>
      <c r="G36" s="5">
        <f>C36*D36</f>
        <v>0</v>
      </c>
      <c r="H36" s="5">
        <f>C36*F36</f>
        <v>0</v>
      </c>
    </row>
    <row r="37" spans="1:8" s="71" customFormat="1" ht="13.2" x14ac:dyDescent="0.25">
      <c r="A37" s="185" t="s">
        <v>126</v>
      </c>
      <c r="B37" s="186"/>
      <c r="C37" s="186"/>
      <c r="D37" s="186"/>
      <c r="E37" s="186"/>
      <c r="F37" s="186"/>
      <c r="G37" s="186"/>
      <c r="H37" s="187"/>
    </row>
    <row r="38" spans="1:8" s="71" customFormat="1" ht="13.2" x14ac:dyDescent="0.25">
      <c r="A38" s="6" t="s">
        <v>119</v>
      </c>
      <c r="B38" s="6" t="s">
        <v>96</v>
      </c>
      <c r="C38" s="2">
        <v>110</v>
      </c>
      <c r="D38" s="113"/>
      <c r="E38" s="114"/>
      <c r="F38" s="5">
        <f t="shared" ref="F38:F47" si="6">D38*(1+(E38/100))</f>
        <v>0</v>
      </c>
      <c r="G38" s="5">
        <f t="shared" ref="G38:G47" si="7">C38*D38</f>
        <v>0</v>
      </c>
      <c r="H38" s="5">
        <f t="shared" ref="H38:H47" si="8">C38*F38</f>
        <v>0</v>
      </c>
    </row>
    <row r="39" spans="1:8" s="71" customFormat="1" ht="13.2" x14ac:dyDescent="0.25">
      <c r="A39" s="6" t="s">
        <v>119</v>
      </c>
      <c r="B39" s="6" t="s">
        <v>97</v>
      </c>
      <c r="C39" s="2">
        <v>10</v>
      </c>
      <c r="D39" s="113"/>
      <c r="E39" s="114"/>
      <c r="F39" s="5">
        <f t="shared" si="6"/>
        <v>0</v>
      </c>
      <c r="G39" s="5">
        <f t="shared" si="7"/>
        <v>0</v>
      </c>
      <c r="H39" s="5">
        <f t="shared" si="8"/>
        <v>0</v>
      </c>
    </row>
    <row r="40" spans="1:8" s="71" customFormat="1" ht="13.2" x14ac:dyDescent="0.25">
      <c r="A40" s="6" t="s">
        <v>119</v>
      </c>
      <c r="B40" s="6" t="s">
        <v>98</v>
      </c>
      <c r="C40" s="2">
        <v>40</v>
      </c>
      <c r="D40" s="113"/>
      <c r="E40" s="114"/>
      <c r="F40" s="5">
        <f t="shared" si="6"/>
        <v>0</v>
      </c>
      <c r="G40" s="5">
        <f t="shared" si="7"/>
        <v>0</v>
      </c>
      <c r="H40" s="5">
        <f t="shared" si="8"/>
        <v>0</v>
      </c>
    </row>
    <row r="41" spans="1:8" s="71" customFormat="1" thickBot="1" x14ac:dyDescent="0.3">
      <c r="A41" s="75" t="s">
        <v>101</v>
      </c>
      <c r="B41" s="75" t="s">
        <v>99</v>
      </c>
      <c r="C41" s="76">
        <v>10</v>
      </c>
      <c r="D41" s="119"/>
      <c r="E41" s="120"/>
      <c r="F41" s="77">
        <f t="shared" si="6"/>
        <v>0</v>
      </c>
      <c r="G41" s="77">
        <f t="shared" si="7"/>
        <v>0</v>
      </c>
      <c r="H41" s="77">
        <f t="shared" si="8"/>
        <v>0</v>
      </c>
    </row>
    <row r="42" spans="1:8" s="71" customFormat="1" ht="13.2" x14ac:dyDescent="0.25">
      <c r="A42" s="70" t="s">
        <v>120</v>
      </c>
      <c r="B42" s="70" t="s">
        <v>97</v>
      </c>
      <c r="C42" s="74">
        <v>20</v>
      </c>
      <c r="D42" s="121"/>
      <c r="E42" s="122"/>
      <c r="F42" s="11">
        <f t="shared" si="6"/>
        <v>0</v>
      </c>
      <c r="G42" s="11">
        <f t="shared" si="7"/>
        <v>0</v>
      </c>
      <c r="H42" s="11">
        <f t="shared" si="8"/>
        <v>0</v>
      </c>
    </row>
    <row r="43" spans="1:8" s="71" customFormat="1" ht="13.2" x14ac:dyDescent="0.25">
      <c r="A43" s="6" t="s">
        <v>120</v>
      </c>
      <c r="B43" s="6" t="s">
        <v>98</v>
      </c>
      <c r="C43" s="2">
        <v>20</v>
      </c>
      <c r="D43" s="113"/>
      <c r="E43" s="114"/>
      <c r="F43" s="5">
        <f t="shared" si="6"/>
        <v>0</v>
      </c>
      <c r="G43" s="5">
        <f t="shared" si="7"/>
        <v>0</v>
      </c>
      <c r="H43" s="5">
        <f t="shared" si="8"/>
        <v>0</v>
      </c>
    </row>
    <row r="44" spans="1:8" s="71" customFormat="1" ht="13.2" x14ac:dyDescent="0.25">
      <c r="A44" s="6" t="s">
        <v>120</v>
      </c>
      <c r="B44" s="6" t="s">
        <v>99</v>
      </c>
      <c r="C44" s="2">
        <v>5</v>
      </c>
      <c r="D44" s="113"/>
      <c r="E44" s="114"/>
      <c r="F44" s="5">
        <f t="shared" si="6"/>
        <v>0</v>
      </c>
      <c r="G44" s="5">
        <f t="shared" si="7"/>
        <v>0</v>
      </c>
      <c r="H44" s="5">
        <f t="shared" si="8"/>
        <v>0</v>
      </c>
    </row>
    <row r="45" spans="1:8" s="71" customFormat="1" ht="13.2" x14ac:dyDescent="0.25">
      <c r="A45" s="6" t="s">
        <v>120</v>
      </c>
      <c r="B45" s="6" t="s">
        <v>100</v>
      </c>
      <c r="C45" s="2">
        <v>5</v>
      </c>
      <c r="D45" s="113"/>
      <c r="E45" s="114"/>
      <c r="F45" s="5">
        <f t="shared" si="6"/>
        <v>0</v>
      </c>
      <c r="G45" s="5">
        <f t="shared" si="7"/>
        <v>0</v>
      </c>
      <c r="H45" s="5">
        <f t="shared" si="8"/>
        <v>0</v>
      </c>
    </row>
    <row r="46" spans="1:8" s="71" customFormat="1" ht="13.2" x14ac:dyDescent="0.25">
      <c r="A46" s="6" t="s">
        <v>120</v>
      </c>
      <c r="B46" s="6" t="s">
        <v>102</v>
      </c>
      <c r="C46" s="2">
        <v>5</v>
      </c>
      <c r="D46" s="113"/>
      <c r="E46" s="114"/>
      <c r="F46" s="5">
        <f t="shared" si="6"/>
        <v>0</v>
      </c>
      <c r="G46" s="5">
        <f t="shared" si="7"/>
        <v>0</v>
      </c>
      <c r="H46" s="5">
        <f t="shared" si="8"/>
        <v>0</v>
      </c>
    </row>
    <row r="47" spans="1:8" s="71" customFormat="1" ht="13.2" x14ac:dyDescent="0.25">
      <c r="A47" s="6" t="s">
        <v>120</v>
      </c>
      <c r="B47" s="6" t="s">
        <v>103</v>
      </c>
      <c r="C47" s="2">
        <v>10</v>
      </c>
      <c r="D47" s="113"/>
      <c r="E47" s="114"/>
      <c r="F47" s="5">
        <f t="shared" si="6"/>
        <v>0</v>
      </c>
      <c r="G47" s="5">
        <f t="shared" si="7"/>
        <v>0</v>
      </c>
      <c r="H47" s="5">
        <f t="shared" si="8"/>
        <v>0</v>
      </c>
    </row>
    <row r="48" spans="1:8" s="71" customFormat="1" ht="13.2" x14ac:dyDescent="0.25">
      <c r="A48" s="191" t="s">
        <v>121</v>
      </c>
      <c r="B48" s="191"/>
      <c r="C48" s="132"/>
      <c r="D48" s="133"/>
      <c r="E48" s="134"/>
      <c r="F48" s="133"/>
      <c r="G48" s="133"/>
      <c r="H48" s="133"/>
    </row>
    <row r="49" spans="1:8" s="71" customFormat="1" ht="13.2" x14ac:dyDescent="0.25">
      <c r="A49" s="162" t="s">
        <v>122</v>
      </c>
      <c r="B49" s="162"/>
      <c r="C49" s="2">
        <v>10</v>
      </c>
      <c r="D49" s="113"/>
      <c r="E49" s="114"/>
      <c r="F49" s="5">
        <f>D49*(1+(E49/100))</f>
        <v>0</v>
      </c>
      <c r="G49" s="5">
        <f>C49*D49</f>
        <v>0</v>
      </c>
      <c r="H49" s="5">
        <f>C49*F49</f>
        <v>0</v>
      </c>
    </row>
    <row r="50" spans="1:8" s="71" customFormat="1" ht="13.2" x14ac:dyDescent="0.25">
      <c r="A50" s="162" t="s">
        <v>123</v>
      </c>
      <c r="B50" s="162"/>
      <c r="C50" s="2">
        <v>10</v>
      </c>
      <c r="D50" s="113"/>
      <c r="E50" s="114"/>
      <c r="F50" s="5">
        <f>D50*(1+(E50/100))</f>
        <v>0</v>
      </c>
      <c r="G50" s="5">
        <f>C50*D50</f>
        <v>0</v>
      </c>
      <c r="H50" s="5">
        <f>C50*F50</f>
        <v>0</v>
      </c>
    </row>
    <row r="51" spans="1:8" s="71" customFormat="1" ht="13.2" x14ac:dyDescent="0.25">
      <c r="A51" s="162" t="s">
        <v>124</v>
      </c>
      <c r="B51" s="162"/>
      <c r="C51" s="2">
        <v>10</v>
      </c>
      <c r="D51" s="113"/>
      <c r="E51" s="114"/>
      <c r="F51" s="5">
        <f>D51*(1+(E51/100))</f>
        <v>0</v>
      </c>
      <c r="G51" s="5">
        <f>C51*D51</f>
        <v>0</v>
      </c>
      <c r="H51" s="5">
        <f>C51*F51</f>
        <v>0</v>
      </c>
    </row>
    <row r="52" spans="1:8" s="71" customFormat="1" ht="13.2" x14ac:dyDescent="0.25">
      <c r="A52" s="185" t="s">
        <v>127</v>
      </c>
      <c r="B52" s="186"/>
      <c r="C52" s="186"/>
      <c r="D52" s="186"/>
      <c r="E52" s="186"/>
      <c r="F52" s="186"/>
      <c r="G52" s="186"/>
      <c r="H52" s="187"/>
    </row>
    <row r="53" spans="1:8" s="71" customFormat="1" ht="13.2" x14ac:dyDescent="0.25">
      <c r="A53" s="6" t="s">
        <v>119</v>
      </c>
      <c r="B53" s="6" t="s">
        <v>96</v>
      </c>
      <c r="C53" s="132">
        <v>50</v>
      </c>
      <c r="D53" s="113"/>
      <c r="E53" s="114"/>
      <c r="F53" s="5">
        <f t="shared" ref="F53:F62" si="9">D53*(1+(E53/100))</f>
        <v>0</v>
      </c>
      <c r="G53" s="5">
        <f t="shared" ref="G53:G62" si="10">C53*D53</f>
        <v>0</v>
      </c>
      <c r="H53" s="5">
        <f t="shared" ref="H53:H62" si="11">C53*F53</f>
        <v>0</v>
      </c>
    </row>
    <row r="54" spans="1:8" s="71" customFormat="1" ht="13.2" x14ac:dyDescent="0.25">
      <c r="A54" s="6" t="s">
        <v>119</v>
      </c>
      <c r="B54" s="6" t="s">
        <v>97</v>
      </c>
      <c r="C54" s="2">
        <v>40</v>
      </c>
      <c r="D54" s="113"/>
      <c r="E54" s="114"/>
      <c r="F54" s="5">
        <f t="shared" si="9"/>
        <v>0</v>
      </c>
      <c r="G54" s="5">
        <f t="shared" si="10"/>
        <v>0</v>
      </c>
      <c r="H54" s="5">
        <f t="shared" si="11"/>
        <v>0</v>
      </c>
    </row>
    <row r="55" spans="1:8" s="71" customFormat="1" ht="13.2" x14ac:dyDescent="0.25">
      <c r="A55" s="6" t="s">
        <v>119</v>
      </c>
      <c r="B55" s="6" t="s">
        <v>98</v>
      </c>
      <c r="C55" s="2">
        <v>10</v>
      </c>
      <c r="D55" s="113"/>
      <c r="E55" s="114"/>
      <c r="F55" s="5">
        <f t="shared" si="9"/>
        <v>0</v>
      </c>
      <c r="G55" s="5">
        <f t="shared" si="10"/>
        <v>0</v>
      </c>
      <c r="H55" s="5">
        <f t="shared" si="11"/>
        <v>0</v>
      </c>
    </row>
    <row r="56" spans="1:8" s="71" customFormat="1" thickBot="1" x14ac:dyDescent="0.3">
      <c r="A56" s="75" t="s">
        <v>101</v>
      </c>
      <c r="B56" s="75" t="s">
        <v>99</v>
      </c>
      <c r="C56" s="76">
        <v>5</v>
      </c>
      <c r="D56" s="119"/>
      <c r="E56" s="120"/>
      <c r="F56" s="77">
        <f t="shared" si="9"/>
        <v>0</v>
      </c>
      <c r="G56" s="77">
        <f t="shared" si="10"/>
        <v>0</v>
      </c>
      <c r="H56" s="77">
        <f t="shared" si="11"/>
        <v>0</v>
      </c>
    </row>
    <row r="57" spans="1:8" s="71" customFormat="1" ht="13.2" x14ac:dyDescent="0.25">
      <c r="A57" s="70" t="s">
        <v>120</v>
      </c>
      <c r="B57" s="70" t="s">
        <v>97</v>
      </c>
      <c r="C57" s="74">
        <v>10</v>
      </c>
      <c r="D57" s="121"/>
      <c r="E57" s="122"/>
      <c r="F57" s="11">
        <f t="shared" si="9"/>
        <v>0</v>
      </c>
      <c r="G57" s="11">
        <f t="shared" si="10"/>
        <v>0</v>
      </c>
      <c r="H57" s="11">
        <f t="shared" si="11"/>
        <v>0</v>
      </c>
    </row>
    <row r="58" spans="1:8" s="71" customFormat="1" ht="13.2" x14ac:dyDescent="0.25">
      <c r="A58" s="6" t="s">
        <v>120</v>
      </c>
      <c r="B58" s="6" t="s">
        <v>98</v>
      </c>
      <c r="C58" s="2">
        <v>10</v>
      </c>
      <c r="D58" s="113"/>
      <c r="E58" s="114"/>
      <c r="F58" s="5">
        <f t="shared" si="9"/>
        <v>0</v>
      </c>
      <c r="G58" s="5">
        <f t="shared" si="10"/>
        <v>0</v>
      </c>
      <c r="H58" s="5">
        <f t="shared" si="11"/>
        <v>0</v>
      </c>
    </row>
    <row r="59" spans="1:8" s="71" customFormat="1" ht="13.2" x14ac:dyDescent="0.25">
      <c r="A59" s="6" t="s">
        <v>120</v>
      </c>
      <c r="B59" s="6" t="s">
        <v>99</v>
      </c>
      <c r="C59" s="2">
        <v>10</v>
      </c>
      <c r="D59" s="113"/>
      <c r="E59" s="114"/>
      <c r="F59" s="5">
        <f t="shared" si="9"/>
        <v>0</v>
      </c>
      <c r="G59" s="5">
        <f t="shared" si="10"/>
        <v>0</v>
      </c>
      <c r="H59" s="5">
        <f t="shared" si="11"/>
        <v>0</v>
      </c>
    </row>
    <row r="60" spans="1:8" s="71" customFormat="1" ht="13.2" x14ac:dyDescent="0.25">
      <c r="A60" s="6" t="s">
        <v>120</v>
      </c>
      <c r="B60" s="6" t="s">
        <v>100</v>
      </c>
      <c r="C60" s="2">
        <v>5</v>
      </c>
      <c r="D60" s="113"/>
      <c r="E60" s="114"/>
      <c r="F60" s="5">
        <f t="shared" si="9"/>
        <v>0</v>
      </c>
      <c r="G60" s="5">
        <f t="shared" si="10"/>
        <v>0</v>
      </c>
      <c r="H60" s="5">
        <f t="shared" si="11"/>
        <v>0</v>
      </c>
    </row>
    <row r="61" spans="1:8" s="71" customFormat="1" ht="13.2" x14ac:dyDescent="0.25">
      <c r="A61" s="6" t="s">
        <v>120</v>
      </c>
      <c r="B61" s="6" t="s">
        <v>102</v>
      </c>
      <c r="C61" s="2">
        <v>5</v>
      </c>
      <c r="D61" s="113"/>
      <c r="E61" s="114"/>
      <c r="F61" s="5">
        <f t="shared" si="9"/>
        <v>0</v>
      </c>
      <c r="G61" s="5">
        <f t="shared" si="10"/>
        <v>0</v>
      </c>
      <c r="H61" s="5">
        <f t="shared" si="11"/>
        <v>0</v>
      </c>
    </row>
    <row r="62" spans="1:8" s="71" customFormat="1" ht="13.2" x14ac:dyDescent="0.25">
      <c r="A62" s="6" t="s">
        <v>120</v>
      </c>
      <c r="B62" s="6" t="s">
        <v>103</v>
      </c>
      <c r="C62" s="2">
        <v>5</v>
      </c>
      <c r="D62" s="113"/>
      <c r="E62" s="114"/>
      <c r="F62" s="5">
        <f t="shared" si="9"/>
        <v>0</v>
      </c>
      <c r="G62" s="5">
        <f t="shared" si="10"/>
        <v>0</v>
      </c>
      <c r="H62" s="5">
        <f t="shared" si="11"/>
        <v>0</v>
      </c>
    </row>
    <row r="63" spans="1:8" s="71" customFormat="1" ht="13.2" x14ac:dyDescent="0.25">
      <c r="A63" s="188" t="s">
        <v>121</v>
      </c>
      <c r="B63" s="188"/>
      <c r="C63" s="132"/>
      <c r="D63" s="133"/>
      <c r="E63" s="134"/>
      <c r="F63" s="133"/>
      <c r="G63" s="133"/>
      <c r="H63" s="133"/>
    </row>
    <row r="64" spans="1:8" s="71" customFormat="1" ht="13.2" x14ac:dyDescent="0.25">
      <c r="A64" s="162" t="s">
        <v>122</v>
      </c>
      <c r="B64" s="162"/>
      <c r="C64" s="2">
        <v>10</v>
      </c>
      <c r="D64" s="113"/>
      <c r="E64" s="114"/>
      <c r="F64" s="5">
        <f t="shared" ref="F64:F70" si="12">D64*(1+(E64/100))</f>
        <v>0</v>
      </c>
      <c r="G64" s="5">
        <f t="shared" ref="G64:G70" si="13">C64*D64</f>
        <v>0</v>
      </c>
      <c r="H64" s="5">
        <f t="shared" ref="H64:H70" si="14">C64*F64</f>
        <v>0</v>
      </c>
    </row>
    <row r="65" spans="1:8" s="71" customFormat="1" ht="13.2" x14ac:dyDescent="0.25">
      <c r="A65" s="162" t="s">
        <v>123</v>
      </c>
      <c r="B65" s="162"/>
      <c r="C65" s="2">
        <v>10</v>
      </c>
      <c r="D65" s="113"/>
      <c r="E65" s="114"/>
      <c r="F65" s="5">
        <f t="shared" si="12"/>
        <v>0</v>
      </c>
      <c r="G65" s="5">
        <f t="shared" si="13"/>
        <v>0</v>
      </c>
      <c r="H65" s="5">
        <f t="shared" si="14"/>
        <v>0</v>
      </c>
    </row>
    <row r="66" spans="1:8" s="71" customFormat="1" ht="13.2" x14ac:dyDescent="0.25">
      <c r="A66" s="162" t="s">
        <v>124</v>
      </c>
      <c r="B66" s="162"/>
      <c r="C66" s="2">
        <v>10</v>
      </c>
      <c r="D66" s="113"/>
      <c r="E66" s="114"/>
      <c r="F66" s="5">
        <f t="shared" si="12"/>
        <v>0</v>
      </c>
      <c r="G66" s="5">
        <f t="shared" si="13"/>
        <v>0</v>
      </c>
      <c r="H66" s="5">
        <f t="shared" si="14"/>
        <v>0</v>
      </c>
    </row>
    <row r="67" spans="1:8" s="71" customFormat="1" ht="13.2" x14ac:dyDescent="0.25">
      <c r="A67" s="189"/>
      <c r="B67" s="190"/>
      <c r="C67" s="132"/>
      <c r="D67" s="133"/>
      <c r="E67" s="134"/>
      <c r="F67" s="133"/>
      <c r="G67" s="133"/>
      <c r="H67" s="133"/>
    </row>
    <row r="68" spans="1:8" s="71" customFormat="1" ht="13.2" x14ac:dyDescent="0.25">
      <c r="A68" s="162" t="s">
        <v>64</v>
      </c>
      <c r="B68" s="162"/>
      <c r="C68" s="2">
        <v>20</v>
      </c>
      <c r="D68" s="113"/>
      <c r="E68" s="114"/>
      <c r="F68" s="5">
        <f t="shared" si="12"/>
        <v>0</v>
      </c>
      <c r="G68" s="5">
        <f t="shared" si="13"/>
        <v>0</v>
      </c>
      <c r="H68" s="5">
        <f t="shared" si="14"/>
        <v>0</v>
      </c>
    </row>
    <row r="69" spans="1:8" s="71" customFormat="1" ht="13.2" x14ac:dyDescent="0.25">
      <c r="A69" s="162" t="s">
        <v>65</v>
      </c>
      <c r="B69" s="162"/>
      <c r="C69" s="2">
        <v>20</v>
      </c>
      <c r="D69" s="113"/>
      <c r="E69" s="114"/>
      <c r="F69" s="5">
        <f t="shared" si="12"/>
        <v>0</v>
      </c>
      <c r="G69" s="5">
        <f t="shared" si="13"/>
        <v>0</v>
      </c>
      <c r="H69" s="5">
        <f t="shared" si="14"/>
        <v>0</v>
      </c>
    </row>
    <row r="70" spans="1:8" s="71" customFormat="1" ht="13.2" x14ac:dyDescent="0.25">
      <c r="A70" s="162" t="s">
        <v>66</v>
      </c>
      <c r="B70" s="162"/>
      <c r="C70" s="2">
        <v>90</v>
      </c>
      <c r="D70" s="113"/>
      <c r="E70" s="114"/>
      <c r="F70" s="5">
        <f t="shared" si="12"/>
        <v>0</v>
      </c>
      <c r="G70" s="5">
        <f t="shared" si="13"/>
        <v>0</v>
      </c>
      <c r="H70" s="5">
        <f t="shared" si="14"/>
        <v>0</v>
      </c>
    </row>
    <row r="71" spans="1:8" s="71" customFormat="1" ht="7.95" customHeight="1" x14ac:dyDescent="0.25">
      <c r="A71" s="156"/>
      <c r="B71" s="172"/>
      <c r="C71" s="172"/>
      <c r="D71" s="172"/>
      <c r="E71" s="172"/>
      <c r="F71" s="172"/>
      <c r="G71" s="172"/>
      <c r="H71" s="157"/>
    </row>
    <row r="72" spans="1:8" ht="17.399999999999999" x14ac:dyDescent="0.3">
      <c r="A72" s="152" t="s">
        <v>128</v>
      </c>
      <c r="B72" s="152"/>
      <c r="C72" s="152"/>
      <c r="D72" s="152"/>
      <c r="E72" s="152"/>
      <c r="F72" s="152"/>
      <c r="G72" s="12">
        <f>SUM(G8:G70)</f>
        <v>0</v>
      </c>
      <c r="H72" s="117"/>
    </row>
    <row r="73" spans="1:8" ht="17.399999999999999" x14ac:dyDescent="0.3">
      <c r="A73" s="152" t="s">
        <v>129</v>
      </c>
      <c r="B73" s="152"/>
      <c r="C73" s="152"/>
      <c r="D73" s="152"/>
      <c r="E73" s="152"/>
      <c r="F73" s="152"/>
      <c r="G73" s="116"/>
      <c r="H73" s="12">
        <f>SUM(H8:H70)</f>
        <v>0</v>
      </c>
    </row>
    <row r="74" spans="1:8" ht="7.2" customHeight="1" x14ac:dyDescent="0.25"/>
    <row r="75" spans="1:8" ht="4.95" customHeight="1" x14ac:dyDescent="0.25"/>
    <row r="76" spans="1:8" s="58" customFormat="1" ht="15.6" customHeight="1" x14ac:dyDescent="0.3">
      <c r="A76" s="58" t="s">
        <v>244</v>
      </c>
      <c r="C76" s="97"/>
      <c r="E76" s="115"/>
    </row>
    <row r="77" spans="1:8" ht="4.2" customHeight="1" x14ac:dyDescent="0.25"/>
    <row r="78" spans="1:8" ht="12.6" customHeight="1" x14ac:dyDescent="0.25">
      <c r="G78" t="s">
        <v>245</v>
      </c>
    </row>
    <row r="79" spans="1:8" s="95" customFormat="1" ht="13.2" customHeight="1" x14ac:dyDescent="0.4">
      <c r="G79" s="96"/>
      <c r="H79" s="96"/>
    </row>
  </sheetData>
  <sheetProtection password="8A66" sheet="1" objects="1" scenarios="1" selectLockedCells="1"/>
  <protectedRanges>
    <protectedRange sqref="A71:H71" name="Obseg1"/>
    <protectedRange sqref="C76:C79" name="Obseg1_1_1"/>
    <protectedRange sqref="C2" name="Obseg1_3"/>
  </protectedRanges>
  <mergeCells count="28">
    <mergeCell ref="A50:B50"/>
    <mergeCell ref="A6:B6"/>
    <mergeCell ref="A18:B18"/>
    <mergeCell ref="A19:B19"/>
    <mergeCell ref="A20:B20"/>
    <mergeCell ref="A21:B21"/>
    <mergeCell ref="A33:B33"/>
    <mergeCell ref="A34:B34"/>
    <mergeCell ref="A35:B35"/>
    <mergeCell ref="A36:B36"/>
    <mergeCell ref="A48:B48"/>
    <mergeCell ref="A49:B49"/>
    <mergeCell ref="A73:F73"/>
    <mergeCell ref="A71:H71"/>
    <mergeCell ref="A7:H7"/>
    <mergeCell ref="A22:H22"/>
    <mergeCell ref="A37:H37"/>
    <mergeCell ref="A52:H52"/>
    <mergeCell ref="A68:B68"/>
    <mergeCell ref="A69:B69"/>
    <mergeCell ref="A70:B70"/>
    <mergeCell ref="A72:F72"/>
    <mergeCell ref="A51:B51"/>
    <mergeCell ref="A63:B63"/>
    <mergeCell ref="A64:B64"/>
    <mergeCell ref="A65:B65"/>
    <mergeCell ref="A66:B66"/>
    <mergeCell ref="A67:B67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8"/>
  <sheetViews>
    <sheetView showGridLines="0" view="pageLayout" topLeftCell="A4" zoomScaleNormal="100" workbookViewId="0">
      <selection activeCell="D34" sqref="D34"/>
    </sheetView>
  </sheetViews>
  <sheetFormatPr defaultRowHeight="13.8" x14ac:dyDescent="0.25"/>
  <cols>
    <col min="1" max="1" width="42.5" customWidth="1"/>
    <col min="2" max="2" width="9.59765625" customWidth="1"/>
    <col min="3" max="3" width="14.59765625" customWidth="1"/>
    <col min="4" max="4" width="8.59765625" customWidth="1"/>
    <col min="5" max="5" width="14.59765625" customWidth="1"/>
    <col min="6" max="7" width="20.59765625" customWidth="1"/>
  </cols>
  <sheetData>
    <row r="2" spans="1:8" ht="15.6" x14ac:dyDescent="0.3">
      <c r="A2" s="105" t="s">
        <v>246</v>
      </c>
      <c r="B2" s="105"/>
      <c r="C2" s="112"/>
      <c r="D2" s="118"/>
      <c r="E2" s="102" t="s">
        <v>247</v>
      </c>
      <c r="F2" s="112"/>
      <c r="G2" s="1"/>
      <c r="H2" s="1"/>
    </row>
    <row r="4" spans="1:8" ht="15.6" x14ac:dyDescent="0.3">
      <c r="A4" s="1" t="s">
        <v>130</v>
      </c>
      <c r="B4" s="1"/>
      <c r="C4" s="1"/>
      <c r="D4" s="1"/>
      <c r="E4" s="1"/>
      <c r="F4" s="1"/>
      <c r="G4" s="1"/>
    </row>
    <row r="5" spans="1:8" x14ac:dyDescent="0.25">
      <c r="A5" s="88"/>
      <c r="B5" s="88"/>
      <c r="C5" s="88"/>
      <c r="D5" s="88"/>
      <c r="E5" s="88"/>
      <c r="F5" s="88"/>
      <c r="G5" s="89"/>
    </row>
    <row r="6" spans="1:8" ht="24" x14ac:dyDescent="0.25">
      <c r="A6" s="66" t="s">
        <v>2</v>
      </c>
      <c r="B6" s="66" t="s">
        <v>3</v>
      </c>
      <c r="C6" s="66" t="s">
        <v>4</v>
      </c>
      <c r="D6" s="66" t="s">
        <v>5</v>
      </c>
      <c r="E6" s="66" t="s">
        <v>6</v>
      </c>
      <c r="F6" s="66" t="s">
        <v>7</v>
      </c>
      <c r="G6" s="66" t="s">
        <v>8</v>
      </c>
    </row>
    <row r="7" spans="1:8" s="71" customFormat="1" ht="13.2" x14ac:dyDescent="0.25">
      <c r="A7" s="135" t="s">
        <v>131</v>
      </c>
      <c r="B7" s="135"/>
      <c r="C7" s="135"/>
      <c r="D7" s="135"/>
      <c r="E7" s="135"/>
      <c r="F7" s="135"/>
      <c r="G7" s="135"/>
    </row>
    <row r="8" spans="1:8" s="71" customFormat="1" ht="13.2" x14ac:dyDescent="0.25">
      <c r="A8" s="6" t="s">
        <v>132</v>
      </c>
      <c r="B8" s="2">
        <v>1910</v>
      </c>
      <c r="C8" s="113"/>
      <c r="D8" s="114"/>
      <c r="E8" s="5">
        <f t="shared" ref="E8:E26" si="0">C8*(1+(D8/100))</f>
        <v>0</v>
      </c>
      <c r="F8" s="5">
        <f>B8*C8</f>
        <v>0</v>
      </c>
      <c r="G8" s="5">
        <f>B8*E8</f>
        <v>0</v>
      </c>
    </row>
    <row r="9" spans="1:8" s="71" customFormat="1" ht="13.2" x14ac:dyDescent="0.25">
      <c r="A9" s="6" t="s">
        <v>133</v>
      </c>
      <c r="B9" s="2">
        <v>1010</v>
      </c>
      <c r="C9" s="113"/>
      <c r="D9" s="114"/>
      <c r="E9" s="5">
        <f t="shared" si="0"/>
        <v>0</v>
      </c>
      <c r="F9" s="5">
        <f t="shared" ref="F9:F17" si="1">B9*C9</f>
        <v>0</v>
      </c>
      <c r="G9" s="5">
        <f t="shared" ref="G9:G17" si="2">B9*E9</f>
        <v>0</v>
      </c>
    </row>
    <row r="10" spans="1:8" s="71" customFormat="1" ht="13.2" x14ac:dyDescent="0.25">
      <c r="A10" s="6" t="s">
        <v>97</v>
      </c>
      <c r="B10" s="2">
        <v>4040</v>
      </c>
      <c r="C10" s="113"/>
      <c r="D10" s="114"/>
      <c r="E10" s="5">
        <f t="shared" si="0"/>
        <v>0</v>
      </c>
      <c r="F10" s="5">
        <f t="shared" si="1"/>
        <v>0</v>
      </c>
      <c r="G10" s="5">
        <f t="shared" si="2"/>
        <v>0</v>
      </c>
    </row>
    <row r="11" spans="1:8" s="71" customFormat="1" ht="13.2" x14ac:dyDescent="0.25">
      <c r="A11" s="6" t="s">
        <v>98</v>
      </c>
      <c r="B11" s="2">
        <v>1420</v>
      </c>
      <c r="C11" s="113"/>
      <c r="D11" s="114"/>
      <c r="E11" s="5">
        <f t="shared" si="0"/>
        <v>0</v>
      </c>
      <c r="F11" s="5">
        <f t="shared" si="1"/>
        <v>0</v>
      </c>
      <c r="G11" s="5">
        <f t="shared" si="2"/>
        <v>0</v>
      </c>
    </row>
    <row r="12" spans="1:8" s="71" customFormat="1" ht="13.2" x14ac:dyDescent="0.25">
      <c r="A12" s="6" t="s">
        <v>99</v>
      </c>
      <c r="B12" s="2">
        <v>120</v>
      </c>
      <c r="C12" s="113"/>
      <c r="D12" s="114"/>
      <c r="E12" s="5">
        <f t="shared" si="0"/>
        <v>0</v>
      </c>
      <c r="F12" s="5">
        <f t="shared" si="1"/>
        <v>0</v>
      </c>
      <c r="G12" s="5">
        <f t="shared" si="2"/>
        <v>0</v>
      </c>
    </row>
    <row r="13" spans="1:8" s="71" customFormat="1" ht="13.2" x14ac:dyDescent="0.25">
      <c r="A13" s="6" t="s">
        <v>102</v>
      </c>
      <c r="B13" s="2">
        <v>90</v>
      </c>
      <c r="C13" s="113"/>
      <c r="D13" s="114"/>
      <c r="E13" s="5">
        <f t="shared" si="0"/>
        <v>0</v>
      </c>
      <c r="F13" s="5">
        <f t="shared" si="1"/>
        <v>0</v>
      </c>
      <c r="G13" s="5">
        <f t="shared" si="2"/>
        <v>0</v>
      </c>
    </row>
    <row r="14" spans="1:8" s="71" customFormat="1" ht="13.2" x14ac:dyDescent="0.25">
      <c r="A14" s="6" t="s">
        <v>107</v>
      </c>
      <c r="B14" s="2">
        <v>560</v>
      </c>
      <c r="C14" s="113"/>
      <c r="D14" s="114"/>
      <c r="E14" s="5">
        <f t="shared" si="0"/>
        <v>0</v>
      </c>
      <c r="F14" s="5">
        <f t="shared" si="1"/>
        <v>0</v>
      </c>
      <c r="G14" s="5">
        <f t="shared" si="2"/>
        <v>0</v>
      </c>
    </row>
    <row r="15" spans="1:8" s="71" customFormat="1" ht="13.2" x14ac:dyDescent="0.25">
      <c r="A15" s="22" t="s">
        <v>134</v>
      </c>
      <c r="B15" s="2">
        <v>69370</v>
      </c>
      <c r="C15" s="138"/>
      <c r="D15" s="139"/>
      <c r="E15" s="23">
        <f t="shared" si="0"/>
        <v>0</v>
      </c>
      <c r="F15" s="23">
        <f t="shared" si="1"/>
        <v>0</v>
      </c>
      <c r="G15" s="23">
        <f t="shared" si="2"/>
        <v>0</v>
      </c>
    </row>
    <row r="16" spans="1:8" s="71" customFormat="1" ht="13.2" x14ac:dyDescent="0.25">
      <c r="A16" s="6" t="s">
        <v>135</v>
      </c>
      <c r="B16" s="2">
        <v>4470</v>
      </c>
      <c r="C16" s="113"/>
      <c r="D16" s="114"/>
      <c r="E16" s="5">
        <f t="shared" si="0"/>
        <v>0</v>
      </c>
      <c r="F16" s="5">
        <f t="shared" si="1"/>
        <v>0</v>
      </c>
      <c r="G16" s="5">
        <f t="shared" si="2"/>
        <v>0</v>
      </c>
    </row>
    <row r="17" spans="1:7" s="71" customFormat="1" ht="13.2" x14ac:dyDescent="0.25">
      <c r="A17" s="6" t="s">
        <v>136</v>
      </c>
      <c r="B17" s="2">
        <v>1080</v>
      </c>
      <c r="C17" s="113"/>
      <c r="D17" s="114"/>
      <c r="E17" s="5">
        <f t="shared" si="0"/>
        <v>0</v>
      </c>
      <c r="F17" s="5">
        <f t="shared" si="1"/>
        <v>0</v>
      </c>
      <c r="G17" s="5">
        <f t="shared" si="2"/>
        <v>0</v>
      </c>
    </row>
    <row r="18" spans="1:7" s="71" customFormat="1" ht="13.2" x14ac:dyDescent="0.25">
      <c r="A18" s="135" t="s">
        <v>137</v>
      </c>
      <c r="B18" s="132"/>
      <c r="C18" s="136"/>
      <c r="D18" s="135"/>
      <c r="E18" s="136"/>
      <c r="F18" s="136"/>
      <c r="G18" s="136"/>
    </row>
    <row r="19" spans="1:7" s="71" customFormat="1" ht="13.2" x14ac:dyDescent="0.25">
      <c r="A19" s="6" t="s">
        <v>138</v>
      </c>
      <c r="B19" s="2">
        <v>1390</v>
      </c>
      <c r="C19" s="113"/>
      <c r="D19" s="114"/>
      <c r="E19" s="5">
        <f t="shared" si="0"/>
        <v>0</v>
      </c>
      <c r="F19" s="5">
        <f t="shared" ref="F19:F26" si="3">B19*C19</f>
        <v>0</v>
      </c>
      <c r="G19" s="5">
        <f t="shared" ref="G19:G26" si="4">B19*E19</f>
        <v>0</v>
      </c>
    </row>
    <row r="20" spans="1:7" s="71" customFormat="1" ht="13.2" x14ac:dyDescent="0.25">
      <c r="A20" s="6" t="s">
        <v>139</v>
      </c>
      <c r="B20" s="2">
        <v>80</v>
      </c>
      <c r="C20" s="113"/>
      <c r="D20" s="114"/>
      <c r="E20" s="5">
        <f t="shared" si="0"/>
        <v>0</v>
      </c>
      <c r="F20" s="5">
        <f t="shared" si="3"/>
        <v>0</v>
      </c>
      <c r="G20" s="5">
        <f t="shared" si="4"/>
        <v>0</v>
      </c>
    </row>
    <row r="21" spans="1:7" s="71" customFormat="1" ht="13.2" x14ac:dyDescent="0.25">
      <c r="A21" s="6" t="s">
        <v>140</v>
      </c>
      <c r="B21" s="2">
        <v>50</v>
      </c>
      <c r="C21" s="113"/>
      <c r="D21" s="114"/>
      <c r="E21" s="5">
        <f t="shared" si="0"/>
        <v>0</v>
      </c>
      <c r="F21" s="5">
        <f t="shared" si="3"/>
        <v>0</v>
      </c>
      <c r="G21" s="5">
        <f t="shared" si="4"/>
        <v>0</v>
      </c>
    </row>
    <row r="22" spans="1:7" s="71" customFormat="1" ht="13.2" x14ac:dyDescent="0.25">
      <c r="A22" s="6" t="s">
        <v>141</v>
      </c>
      <c r="B22" s="2">
        <v>20</v>
      </c>
      <c r="C22" s="113"/>
      <c r="D22" s="114"/>
      <c r="E22" s="5">
        <f t="shared" si="0"/>
        <v>0</v>
      </c>
      <c r="F22" s="5">
        <f t="shared" si="3"/>
        <v>0</v>
      </c>
      <c r="G22" s="5">
        <f t="shared" si="4"/>
        <v>0</v>
      </c>
    </row>
    <row r="23" spans="1:7" s="71" customFormat="1" ht="13.2" x14ac:dyDescent="0.25">
      <c r="A23" s="6" t="s">
        <v>142</v>
      </c>
      <c r="B23" s="2">
        <v>20</v>
      </c>
      <c r="C23" s="113"/>
      <c r="D23" s="114"/>
      <c r="E23" s="5">
        <f t="shared" si="0"/>
        <v>0</v>
      </c>
      <c r="F23" s="5">
        <f t="shared" si="3"/>
        <v>0</v>
      </c>
      <c r="G23" s="5">
        <f t="shared" si="4"/>
        <v>0</v>
      </c>
    </row>
    <row r="24" spans="1:7" s="71" customFormat="1" ht="13.2" x14ac:dyDescent="0.25">
      <c r="A24" s="22" t="s">
        <v>134</v>
      </c>
      <c r="B24" s="2">
        <v>2820</v>
      </c>
      <c r="C24" s="140"/>
      <c r="D24" s="114"/>
      <c r="E24" s="5">
        <f t="shared" si="0"/>
        <v>0</v>
      </c>
      <c r="F24" s="5">
        <f t="shared" si="3"/>
        <v>0</v>
      </c>
      <c r="G24" s="5">
        <f t="shared" si="4"/>
        <v>0</v>
      </c>
    </row>
    <row r="25" spans="1:7" s="71" customFormat="1" ht="13.2" x14ac:dyDescent="0.25">
      <c r="A25" s="6" t="s">
        <v>143</v>
      </c>
      <c r="B25" s="2">
        <v>100</v>
      </c>
      <c r="C25" s="113"/>
      <c r="D25" s="114"/>
      <c r="E25" s="5">
        <f t="shared" si="0"/>
        <v>0</v>
      </c>
      <c r="F25" s="5">
        <f t="shared" si="3"/>
        <v>0</v>
      </c>
      <c r="G25" s="5">
        <f t="shared" si="4"/>
        <v>0</v>
      </c>
    </row>
    <row r="26" spans="1:7" s="71" customFormat="1" ht="13.2" x14ac:dyDescent="0.25">
      <c r="A26" s="6" t="s">
        <v>144</v>
      </c>
      <c r="B26" s="2">
        <v>90</v>
      </c>
      <c r="C26" s="113"/>
      <c r="D26" s="114"/>
      <c r="E26" s="5">
        <f t="shared" si="0"/>
        <v>0</v>
      </c>
      <c r="F26" s="5">
        <f t="shared" si="3"/>
        <v>0</v>
      </c>
      <c r="G26" s="5">
        <f t="shared" si="4"/>
        <v>0</v>
      </c>
    </row>
    <row r="27" spans="1:7" s="71" customFormat="1" ht="13.2" x14ac:dyDescent="0.25">
      <c r="A27" s="156"/>
      <c r="B27" s="172"/>
      <c r="C27" s="172"/>
      <c r="D27" s="172"/>
      <c r="E27" s="172"/>
      <c r="F27" s="172"/>
      <c r="G27" s="157"/>
    </row>
    <row r="28" spans="1:7" ht="17.399999999999999" x14ac:dyDescent="0.3">
      <c r="A28" s="152" t="s">
        <v>145</v>
      </c>
      <c r="B28" s="152"/>
      <c r="C28" s="152"/>
      <c r="D28" s="152"/>
      <c r="E28" s="152"/>
      <c r="F28" s="12">
        <f>SUM(F8:F26)</f>
        <v>0</v>
      </c>
      <c r="G28" s="137"/>
    </row>
    <row r="29" spans="1:7" ht="17.399999999999999" x14ac:dyDescent="0.3">
      <c r="A29" s="152" t="s">
        <v>146</v>
      </c>
      <c r="B29" s="152"/>
      <c r="C29" s="152"/>
      <c r="D29" s="152"/>
      <c r="E29" s="152"/>
      <c r="F29" s="117"/>
      <c r="G29" s="12">
        <f>SUM(G8:G26)</f>
        <v>0</v>
      </c>
    </row>
    <row r="32" spans="1:7" x14ac:dyDescent="0.25">
      <c r="A32" s="25" t="s">
        <v>147</v>
      </c>
    </row>
    <row r="34" spans="1:8" s="58" customFormat="1" ht="17.399999999999999" x14ac:dyDescent="0.3">
      <c r="A34" s="58" t="s">
        <v>244</v>
      </c>
      <c r="C34" s="97"/>
      <c r="D34" s="115"/>
    </row>
    <row r="37" spans="1:8" x14ac:dyDescent="0.25">
      <c r="F37" t="s">
        <v>245</v>
      </c>
    </row>
    <row r="38" spans="1:8" s="95" customFormat="1" ht="22.8" x14ac:dyDescent="0.4">
      <c r="F38" s="96"/>
      <c r="G38" s="96"/>
      <c r="H38" s="98"/>
    </row>
  </sheetData>
  <sheetProtection password="8A66" sheet="1" objects="1" scenarios="1" selectLockedCells="1"/>
  <protectedRanges>
    <protectedRange sqref="C34:C38" name="Obseg1_1_1"/>
    <protectedRange sqref="C2" name="Obseg1_3"/>
  </protectedRanges>
  <mergeCells count="3">
    <mergeCell ref="A28:E28"/>
    <mergeCell ref="A29:E29"/>
    <mergeCell ref="A27:G27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3"/>
  <sheetViews>
    <sheetView showGridLines="0" view="pageLayout" topLeftCell="A211" zoomScaleNormal="80" workbookViewId="0">
      <selection activeCell="C211" sqref="C211"/>
    </sheetView>
  </sheetViews>
  <sheetFormatPr defaultRowHeight="13.8" x14ac:dyDescent="0.25"/>
  <cols>
    <col min="1" max="1" width="28.59765625" customWidth="1"/>
    <col min="2" max="2" width="9.59765625" customWidth="1"/>
    <col min="3" max="3" width="14.59765625" style="65" customWidth="1"/>
    <col min="4" max="4" width="8.59765625" customWidth="1"/>
    <col min="5" max="5" width="14.59765625" customWidth="1"/>
    <col min="6" max="7" width="20.59765625" customWidth="1"/>
  </cols>
  <sheetData>
    <row r="2" spans="1:8" ht="15.6" x14ac:dyDescent="0.3">
      <c r="A2" s="168" t="s">
        <v>246</v>
      </c>
      <c r="B2" s="168"/>
      <c r="C2" s="168"/>
      <c r="D2" s="118"/>
      <c r="E2" s="118"/>
      <c r="F2" s="102" t="s">
        <v>247</v>
      </c>
      <c r="G2" s="112"/>
      <c r="H2" s="1"/>
    </row>
    <row r="4" spans="1:8" ht="15.6" x14ac:dyDescent="0.3">
      <c r="A4" s="1" t="s">
        <v>148</v>
      </c>
      <c r="B4" s="1"/>
      <c r="C4" s="91"/>
      <c r="D4" s="1"/>
      <c r="E4" s="1"/>
      <c r="F4" s="1"/>
      <c r="G4" s="1"/>
    </row>
    <row r="5" spans="1:8" x14ac:dyDescent="0.25">
      <c r="A5" s="88"/>
      <c r="B5" s="88"/>
      <c r="C5" s="92"/>
      <c r="D5" s="88"/>
      <c r="E5" s="88"/>
      <c r="F5" s="88"/>
      <c r="G5" s="89"/>
    </row>
    <row r="6" spans="1:8" ht="24" x14ac:dyDescent="0.25">
      <c r="A6" s="142" t="s">
        <v>2</v>
      </c>
      <c r="B6" s="142" t="s">
        <v>3</v>
      </c>
      <c r="C6" s="143" t="s">
        <v>4</v>
      </c>
      <c r="D6" s="142" t="s">
        <v>5</v>
      </c>
      <c r="E6" s="142" t="s">
        <v>6</v>
      </c>
      <c r="F6" s="142" t="s">
        <v>7</v>
      </c>
      <c r="G6" s="142" t="s">
        <v>8</v>
      </c>
    </row>
    <row r="7" spans="1:8" s="71" customFormat="1" ht="13.2" x14ac:dyDescent="0.25">
      <c r="A7" s="21" t="s">
        <v>149</v>
      </c>
      <c r="B7" s="21"/>
      <c r="C7" s="21"/>
      <c r="D7" s="21"/>
      <c r="E7" s="21"/>
      <c r="F7" s="21"/>
      <c r="G7" s="21"/>
    </row>
    <row r="8" spans="1:8" s="71" customFormat="1" ht="13.2" x14ac:dyDescent="0.25">
      <c r="A8" s="26" t="s">
        <v>150</v>
      </c>
      <c r="B8" s="87">
        <v>6</v>
      </c>
      <c r="C8" s="113"/>
      <c r="D8" s="114"/>
      <c r="E8" s="28">
        <f t="shared" ref="E8:E70" si="0">C8*(1+(D8/100))</f>
        <v>0</v>
      </c>
      <c r="F8" s="28">
        <f>B8*C8</f>
        <v>0</v>
      </c>
      <c r="G8" s="28">
        <f>B8*E8</f>
        <v>0</v>
      </c>
    </row>
    <row r="9" spans="1:8" s="71" customFormat="1" ht="13.2" x14ac:dyDescent="0.25">
      <c r="A9" s="26" t="s">
        <v>151</v>
      </c>
      <c r="B9" s="87">
        <v>16</v>
      </c>
      <c r="C9" s="113"/>
      <c r="D9" s="114"/>
      <c r="E9" s="28">
        <f t="shared" si="0"/>
        <v>0</v>
      </c>
      <c r="F9" s="28">
        <f t="shared" ref="F9:F58" si="1">B9*C9</f>
        <v>0</v>
      </c>
      <c r="G9" s="28">
        <f t="shared" ref="G9:G58" si="2">B9*E9</f>
        <v>0</v>
      </c>
    </row>
    <row r="10" spans="1:8" s="71" customFormat="1" ht="13.2" x14ac:dyDescent="0.25">
      <c r="A10" s="26" t="s">
        <v>152</v>
      </c>
      <c r="B10" s="87">
        <v>20</v>
      </c>
      <c r="C10" s="113"/>
      <c r="D10" s="114"/>
      <c r="E10" s="28">
        <f t="shared" si="0"/>
        <v>0</v>
      </c>
      <c r="F10" s="28">
        <f t="shared" si="1"/>
        <v>0</v>
      </c>
      <c r="G10" s="28">
        <f t="shared" si="2"/>
        <v>0</v>
      </c>
    </row>
    <row r="11" spans="1:8" s="71" customFormat="1" ht="13.2" x14ac:dyDescent="0.25">
      <c r="A11" s="7" t="s">
        <v>153</v>
      </c>
      <c r="B11" s="87">
        <v>91</v>
      </c>
      <c r="C11" s="113"/>
      <c r="D11" s="114"/>
      <c r="E11" s="28">
        <f t="shared" si="0"/>
        <v>0</v>
      </c>
      <c r="F11" s="5">
        <f t="shared" si="1"/>
        <v>0</v>
      </c>
      <c r="G11" s="5">
        <f t="shared" si="2"/>
        <v>0</v>
      </c>
    </row>
    <row r="12" spans="1:8" s="71" customFormat="1" ht="13.2" x14ac:dyDescent="0.25">
      <c r="A12" s="7" t="s">
        <v>154</v>
      </c>
      <c r="B12" s="87">
        <v>299</v>
      </c>
      <c r="C12" s="113"/>
      <c r="D12" s="114"/>
      <c r="E12" s="28">
        <f t="shared" si="0"/>
        <v>0</v>
      </c>
      <c r="F12" s="5">
        <f t="shared" si="1"/>
        <v>0</v>
      </c>
      <c r="G12" s="5">
        <f t="shared" si="2"/>
        <v>0</v>
      </c>
    </row>
    <row r="13" spans="1:8" s="71" customFormat="1" ht="13.2" x14ac:dyDescent="0.25">
      <c r="A13" s="7" t="s">
        <v>155</v>
      </c>
      <c r="B13" s="87">
        <v>8</v>
      </c>
      <c r="C13" s="113"/>
      <c r="D13" s="114"/>
      <c r="E13" s="28">
        <f t="shared" si="0"/>
        <v>0</v>
      </c>
      <c r="F13" s="5">
        <f t="shared" si="1"/>
        <v>0</v>
      </c>
      <c r="G13" s="5">
        <f t="shared" si="2"/>
        <v>0</v>
      </c>
    </row>
    <row r="14" spans="1:8" s="71" customFormat="1" ht="13.2" x14ac:dyDescent="0.25">
      <c r="A14" s="7" t="s">
        <v>156</v>
      </c>
      <c r="B14" s="87">
        <v>83</v>
      </c>
      <c r="C14" s="113"/>
      <c r="D14" s="114"/>
      <c r="E14" s="28">
        <f t="shared" si="0"/>
        <v>0</v>
      </c>
      <c r="F14" s="5">
        <f t="shared" si="1"/>
        <v>0</v>
      </c>
      <c r="G14" s="5">
        <f t="shared" si="2"/>
        <v>0</v>
      </c>
    </row>
    <row r="15" spans="1:8" s="71" customFormat="1" ht="13.2" x14ac:dyDescent="0.25">
      <c r="A15" s="7" t="s">
        <v>157</v>
      </c>
      <c r="B15" s="87">
        <v>8</v>
      </c>
      <c r="C15" s="113"/>
      <c r="D15" s="114"/>
      <c r="E15" s="28">
        <f t="shared" si="0"/>
        <v>0</v>
      </c>
      <c r="F15" s="5">
        <f t="shared" si="1"/>
        <v>0</v>
      </c>
      <c r="G15" s="5">
        <f t="shared" si="2"/>
        <v>0</v>
      </c>
    </row>
    <row r="16" spans="1:8" s="71" customFormat="1" ht="13.2" x14ac:dyDescent="0.25">
      <c r="A16" s="7" t="s">
        <v>158</v>
      </c>
      <c r="B16" s="87">
        <v>22</v>
      </c>
      <c r="C16" s="113"/>
      <c r="D16" s="114"/>
      <c r="E16" s="28">
        <f t="shared" si="0"/>
        <v>0</v>
      </c>
      <c r="F16" s="5">
        <f t="shared" si="1"/>
        <v>0</v>
      </c>
      <c r="G16" s="5">
        <f t="shared" si="2"/>
        <v>0</v>
      </c>
    </row>
    <row r="17" spans="1:7" s="71" customFormat="1" ht="13.2" x14ac:dyDescent="0.25">
      <c r="A17" s="7" t="s">
        <v>159</v>
      </c>
      <c r="B17" s="87">
        <v>17</v>
      </c>
      <c r="C17" s="113"/>
      <c r="D17" s="114"/>
      <c r="E17" s="28">
        <f t="shared" si="0"/>
        <v>0</v>
      </c>
      <c r="F17" s="5">
        <f t="shared" si="1"/>
        <v>0</v>
      </c>
      <c r="G17" s="5">
        <f t="shared" si="2"/>
        <v>0</v>
      </c>
    </row>
    <row r="18" spans="1:7" s="71" customFormat="1" ht="13.2" x14ac:dyDescent="0.25">
      <c r="A18" s="7" t="s">
        <v>160</v>
      </c>
      <c r="B18" s="87">
        <v>8</v>
      </c>
      <c r="C18" s="113"/>
      <c r="D18" s="114"/>
      <c r="E18" s="28">
        <f t="shared" si="0"/>
        <v>0</v>
      </c>
      <c r="F18" s="5">
        <f t="shared" si="1"/>
        <v>0</v>
      </c>
      <c r="G18" s="5">
        <f t="shared" si="2"/>
        <v>0</v>
      </c>
    </row>
    <row r="19" spans="1:7" s="71" customFormat="1" ht="13.2" x14ac:dyDescent="0.25">
      <c r="A19" s="7" t="s">
        <v>161</v>
      </c>
      <c r="B19" s="87">
        <v>8</v>
      </c>
      <c r="C19" s="113"/>
      <c r="D19" s="114"/>
      <c r="E19" s="28">
        <f t="shared" si="0"/>
        <v>0</v>
      </c>
      <c r="F19" s="5">
        <f t="shared" si="1"/>
        <v>0</v>
      </c>
      <c r="G19" s="5">
        <f t="shared" si="2"/>
        <v>0</v>
      </c>
    </row>
    <row r="20" spans="1:7" s="71" customFormat="1" ht="13.2" x14ac:dyDescent="0.25">
      <c r="A20" s="7" t="s">
        <v>162</v>
      </c>
      <c r="B20" s="87">
        <v>6</v>
      </c>
      <c r="C20" s="113"/>
      <c r="D20" s="114"/>
      <c r="E20" s="28">
        <f t="shared" si="0"/>
        <v>0</v>
      </c>
      <c r="F20" s="5">
        <f t="shared" si="1"/>
        <v>0</v>
      </c>
      <c r="G20" s="5">
        <f t="shared" si="2"/>
        <v>0</v>
      </c>
    </row>
    <row r="21" spans="1:7" s="71" customFormat="1" ht="13.2" x14ac:dyDescent="0.25">
      <c r="A21" s="7" t="s">
        <v>163</v>
      </c>
      <c r="B21" s="87">
        <v>12</v>
      </c>
      <c r="C21" s="113"/>
      <c r="D21" s="114"/>
      <c r="E21" s="28">
        <f t="shared" si="0"/>
        <v>0</v>
      </c>
      <c r="F21" s="5">
        <f t="shared" si="1"/>
        <v>0</v>
      </c>
      <c r="G21" s="5">
        <f t="shared" si="2"/>
        <v>0</v>
      </c>
    </row>
    <row r="22" spans="1:7" s="71" customFormat="1" ht="13.2" x14ac:dyDescent="0.25">
      <c r="A22" s="7" t="s">
        <v>164</v>
      </c>
      <c r="B22" s="87">
        <v>37</v>
      </c>
      <c r="C22" s="113"/>
      <c r="D22" s="114"/>
      <c r="E22" s="28">
        <f t="shared" si="0"/>
        <v>0</v>
      </c>
      <c r="F22" s="5">
        <f t="shared" si="1"/>
        <v>0</v>
      </c>
      <c r="G22" s="5">
        <f t="shared" si="2"/>
        <v>0</v>
      </c>
    </row>
    <row r="23" spans="1:7" s="71" customFormat="1" ht="13.2" x14ac:dyDescent="0.25">
      <c r="A23" s="7" t="s">
        <v>165</v>
      </c>
      <c r="B23" s="87">
        <v>19</v>
      </c>
      <c r="C23" s="113"/>
      <c r="D23" s="114"/>
      <c r="E23" s="28">
        <f t="shared" si="0"/>
        <v>0</v>
      </c>
      <c r="F23" s="5">
        <f t="shared" si="1"/>
        <v>0</v>
      </c>
      <c r="G23" s="5">
        <f t="shared" si="2"/>
        <v>0</v>
      </c>
    </row>
    <row r="24" spans="1:7" s="71" customFormat="1" ht="13.2" x14ac:dyDescent="0.25">
      <c r="A24" s="7" t="s">
        <v>166</v>
      </c>
      <c r="B24" s="87">
        <v>58</v>
      </c>
      <c r="C24" s="113"/>
      <c r="D24" s="114"/>
      <c r="E24" s="28">
        <f t="shared" si="0"/>
        <v>0</v>
      </c>
      <c r="F24" s="5">
        <f t="shared" si="1"/>
        <v>0</v>
      </c>
      <c r="G24" s="5">
        <f t="shared" si="2"/>
        <v>0</v>
      </c>
    </row>
    <row r="25" spans="1:7" s="71" customFormat="1" ht="13.2" x14ac:dyDescent="0.25">
      <c r="A25" s="7" t="s">
        <v>167</v>
      </c>
      <c r="B25" s="87">
        <v>11</v>
      </c>
      <c r="C25" s="113"/>
      <c r="D25" s="114"/>
      <c r="E25" s="28">
        <f t="shared" si="0"/>
        <v>0</v>
      </c>
      <c r="F25" s="5">
        <f t="shared" si="1"/>
        <v>0</v>
      </c>
      <c r="G25" s="5">
        <f t="shared" si="2"/>
        <v>0</v>
      </c>
    </row>
    <row r="26" spans="1:7" s="71" customFormat="1" ht="13.2" x14ac:dyDescent="0.25">
      <c r="A26" s="7" t="s">
        <v>168</v>
      </c>
      <c r="B26" s="87">
        <v>2</v>
      </c>
      <c r="C26" s="113"/>
      <c r="D26" s="114"/>
      <c r="E26" s="28">
        <f t="shared" si="0"/>
        <v>0</v>
      </c>
      <c r="F26" s="5">
        <f t="shared" si="1"/>
        <v>0</v>
      </c>
      <c r="G26" s="5">
        <f t="shared" si="2"/>
        <v>0</v>
      </c>
    </row>
    <row r="27" spans="1:7" s="71" customFormat="1" ht="13.2" x14ac:dyDescent="0.25">
      <c r="A27" s="7" t="s">
        <v>169</v>
      </c>
      <c r="B27" s="87">
        <v>4</v>
      </c>
      <c r="C27" s="113"/>
      <c r="D27" s="114"/>
      <c r="E27" s="28">
        <f t="shared" si="0"/>
        <v>0</v>
      </c>
      <c r="F27" s="5">
        <f t="shared" si="1"/>
        <v>0</v>
      </c>
      <c r="G27" s="5">
        <f t="shared" si="2"/>
        <v>0</v>
      </c>
    </row>
    <row r="28" spans="1:7" s="71" customFormat="1" ht="13.2" x14ac:dyDescent="0.25">
      <c r="A28" s="7" t="s">
        <v>170</v>
      </c>
      <c r="B28" s="87">
        <v>60</v>
      </c>
      <c r="C28" s="113"/>
      <c r="D28" s="114"/>
      <c r="E28" s="28">
        <f t="shared" si="0"/>
        <v>0</v>
      </c>
      <c r="F28" s="5">
        <f t="shared" si="1"/>
        <v>0</v>
      </c>
      <c r="G28" s="5">
        <f t="shared" si="2"/>
        <v>0</v>
      </c>
    </row>
    <row r="29" spans="1:7" s="71" customFormat="1" ht="13.2" x14ac:dyDescent="0.25">
      <c r="A29" s="7" t="s">
        <v>171</v>
      </c>
      <c r="B29" s="87">
        <v>2</v>
      </c>
      <c r="C29" s="113"/>
      <c r="D29" s="114"/>
      <c r="E29" s="28">
        <f t="shared" si="0"/>
        <v>0</v>
      </c>
      <c r="F29" s="5">
        <f t="shared" si="1"/>
        <v>0</v>
      </c>
      <c r="G29" s="5">
        <f t="shared" si="2"/>
        <v>0</v>
      </c>
    </row>
    <row r="30" spans="1:7" s="71" customFormat="1" ht="13.2" x14ac:dyDescent="0.25">
      <c r="A30" s="7" t="s">
        <v>172</v>
      </c>
      <c r="B30" s="87">
        <v>2</v>
      </c>
      <c r="C30" s="113"/>
      <c r="D30" s="114"/>
      <c r="E30" s="28">
        <f t="shared" si="0"/>
        <v>0</v>
      </c>
      <c r="F30" s="5">
        <f t="shared" si="1"/>
        <v>0</v>
      </c>
      <c r="G30" s="5">
        <f t="shared" si="2"/>
        <v>0</v>
      </c>
    </row>
    <row r="31" spans="1:7" s="71" customFormat="1" ht="13.2" x14ac:dyDescent="0.25">
      <c r="A31" s="7" t="s">
        <v>173</v>
      </c>
      <c r="B31" s="87">
        <v>2</v>
      </c>
      <c r="C31" s="113"/>
      <c r="D31" s="114"/>
      <c r="E31" s="28">
        <f t="shared" si="0"/>
        <v>0</v>
      </c>
      <c r="F31" s="5">
        <f t="shared" si="1"/>
        <v>0</v>
      </c>
      <c r="G31" s="5">
        <f t="shared" si="2"/>
        <v>0</v>
      </c>
    </row>
    <row r="32" spans="1:7" s="71" customFormat="1" ht="13.2" x14ac:dyDescent="0.25">
      <c r="A32" s="7" t="s">
        <v>174</v>
      </c>
      <c r="B32" s="87">
        <v>12</v>
      </c>
      <c r="C32" s="113"/>
      <c r="D32" s="114"/>
      <c r="E32" s="28">
        <f t="shared" si="0"/>
        <v>0</v>
      </c>
      <c r="F32" s="5">
        <f t="shared" si="1"/>
        <v>0</v>
      </c>
      <c r="G32" s="5">
        <f t="shared" si="2"/>
        <v>0</v>
      </c>
    </row>
    <row r="33" spans="1:7" s="71" customFormat="1" ht="13.2" x14ac:dyDescent="0.25">
      <c r="A33" s="7" t="s">
        <v>175</v>
      </c>
      <c r="B33" s="87">
        <v>9</v>
      </c>
      <c r="C33" s="113"/>
      <c r="D33" s="114"/>
      <c r="E33" s="28">
        <f t="shared" si="0"/>
        <v>0</v>
      </c>
      <c r="F33" s="5">
        <f t="shared" si="1"/>
        <v>0</v>
      </c>
      <c r="G33" s="5">
        <f t="shared" si="2"/>
        <v>0</v>
      </c>
    </row>
    <row r="34" spans="1:7" s="71" customFormat="1" ht="13.2" x14ac:dyDescent="0.25">
      <c r="A34" s="7" t="s">
        <v>176</v>
      </c>
      <c r="B34" s="87">
        <v>22</v>
      </c>
      <c r="C34" s="113"/>
      <c r="D34" s="114"/>
      <c r="E34" s="28">
        <f t="shared" si="0"/>
        <v>0</v>
      </c>
      <c r="F34" s="5">
        <f t="shared" si="1"/>
        <v>0</v>
      </c>
      <c r="G34" s="5">
        <f t="shared" si="2"/>
        <v>0</v>
      </c>
    </row>
    <row r="35" spans="1:7" s="71" customFormat="1" ht="13.2" x14ac:dyDescent="0.25">
      <c r="A35" s="7" t="s">
        <v>177</v>
      </c>
      <c r="B35" s="87">
        <v>2</v>
      </c>
      <c r="C35" s="113"/>
      <c r="D35" s="114"/>
      <c r="E35" s="28">
        <f t="shared" si="0"/>
        <v>0</v>
      </c>
      <c r="F35" s="5">
        <f t="shared" si="1"/>
        <v>0</v>
      </c>
      <c r="G35" s="5">
        <f t="shared" si="2"/>
        <v>0</v>
      </c>
    </row>
    <row r="36" spans="1:7" s="71" customFormat="1" ht="13.2" x14ac:dyDescent="0.25">
      <c r="A36" s="7" t="s">
        <v>178</v>
      </c>
      <c r="B36" s="87">
        <v>3</v>
      </c>
      <c r="C36" s="113"/>
      <c r="D36" s="114"/>
      <c r="E36" s="28">
        <f t="shared" si="0"/>
        <v>0</v>
      </c>
      <c r="F36" s="5">
        <f t="shared" si="1"/>
        <v>0</v>
      </c>
      <c r="G36" s="5">
        <f t="shared" si="2"/>
        <v>0</v>
      </c>
    </row>
    <row r="37" spans="1:7" s="71" customFormat="1" ht="13.2" x14ac:dyDescent="0.25">
      <c r="A37" s="7" t="s">
        <v>179</v>
      </c>
      <c r="B37" s="87">
        <v>44</v>
      </c>
      <c r="C37" s="113"/>
      <c r="D37" s="114"/>
      <c r="E37" s="28">
        <f t="shared" si="0"/>
        <v>0</v>
      </c>
      <c r="F37" s="5">
        <f t="shared" si="1"/>
        <v>0</v>
      </c>
      <c r="G37" s="5">
        <f t="shared" si="2"/>
        <v>0</v>
      </c>
    </row>
    <row r="38" spans="1:7" s="71" customFormat="1" ht="13.2" x14ac:dyDescent="0.25">
      <c r="A38" s="7" t="s">
        <v>180</v>
      </c>
      <c r="B38" s="87">
        <v>24</v>
      </c>
      <c r="C38" s="113"/>
      <c r="D38" s="114"/>
      <c r="E38" s="28">
        <f t="shared" si="0"/>
        <v>0</v>
      </c>
      <c r="F38" s="5">
        <f t="shared" si="1"/>
        <v>0</v>
      </c>
      <c r="G38" s="5">
        <f t="shared" si="2"/>
        <v>0</v>
      </c>
    </row>
    <row r="39" spans="1:7" s="71" customFormat="1" ht="13.2" x14ac:dyDescent="0.25">
      <c r="A39" s="7" t="s">
        <v>181</v>
      </c>
      <c r="B39" s="87">
        <v>11</v>
      </c>
      <c r="C39" s="113"/>
      <c r="D39" s="114"/>
      <c r="E39" s="28">
        <f t="shared" si="0"/>
        <v>0</v>
      </c>
      <c r="F39" s="5">
        <f t="shared" si="1"/>
        <v>0</v>
      </c>
      <c r="G39" s="5">
        <f t="shared" si="2"/>
        <v>0</v>
      </c>
    </row>
    <row r="40" spans="1:7" s="71" customFormat="1" ht="13.2" x14ac:dyDescent="0.25">
      <c r="A40" s="7" t="s">
        <v>182</v>
      </c>
      <c r="B40" s="87">
        <v>1</v>
      </c>
      <c r="C40" s="113"/>
      <c r="D40" s="114"/>
      <c r="E40" s="28">
        <f t="shared" si="0"/>
        <v>0</v>
      </c>
      <c r="F40" s="5">
        <f t="shared" si="1"/>
        <v>0</v>
      </c>
      <c r="G40" s="5">
        <f t="shared" si="2"/>
        <v>0</v>
      </c>
    </row>
    <row r="41" spans="1:7" s="71" customFormat="1" ht="13.2" x14ac:dyDescent="0.25">
      <c r="A41" s="7" t="s">
        <v>183</v>
      </c>
      <c r="B41" s="87">
        <v>73</v>
      </c>
      <c r="C41" s="113"/>
      <c r="D41" s="114"/>
      <c r="E41" s="28">
        <f t="shared" si="0"/>
        <v>0</v>
      </c>
      <c r="F41" s="5">
        <f t="shared" si="1"/>
        <v>0</v>
      </c>
      <c r="G41" s="5">
        <f t="shared" si="2"/>
        <v>0</v>
      </c>
    </row>
    <row r="42" spans="1:7" s="71" customFormat="1" ht="13.2" x14ac:dyDescent="0.25">
      <c r="A42" s="7" t="s">
        <v>184</v>
      </c>
      <c r="B42" s="87">
        <v>27</v>
      </c>
      <c r="C42" s="113"/>
      <c r="D42" s="114"/>
      <c r="E42" s="28">
        <f t="shared" si="0"/>
        <v>0</v>
      </c>
      <c r="F42" s="5">
        <f t="shared" si="1"/>
        <v>0</v>
      </c>
      <c r="G42" s="5">
        <f t="shared" si="2"/>
        <v>0</v>
      </c>
    </row>
    <row r="43" spans="1:7" s="71" customFormat="1" ht="13.2" x14ac:dyDescent="0.25">
      <c r="A43" s="7" t="s">
        <v>185</v>
      </c>
      <c r="B43" s="87">
        <v>7</v>
      </c>
      <c r="C43" s="113"/>
      <c r="D43" s="114"/>
      <c r="E43" s="28">
        <f t="shared" si="0"/>
        <v>0</v>
      </c>
      <c r="F43" s="5">
        <f t="shared" si="1"/>
        <v>0</v>
      </c>
      <c r="G43" s="5">
        <f t="shared" si="2"/>
        <v>0</v>
      </c>
    </row>
    <row r="44" spans="1:7" s="71" customFormat="1" ht="13.2" x14ac:dyDescent="0.25">
      <c r="A44" s="7" t="s">
        <v>186</v>
      </c>
      <c r="B44" s="87">
        <v>10</v>
      </c>
      <c r="C44" s="113"/>
      <c r="D44" s="114"/>
      <c r="E44" s="28">
        <f t="shared" si="0"/>
        <v>0</v>
      </c>
      <c r="F44" s="5">
        <f t="shared" si="1"/>
        <v>0</v>
      </c>
      <c r="G44" s="5">
        <f t="shared" si="2"/>
        <v>0</v>
      </c>
    </row>
    <row r="45" spans="1:7" s="71" customFormat="1" ht="13.2" x14ac:dyDescent="0.25">
      <c r="A45" s="7" t="s">
        <v>187</v>
      </c>
      <c r="B45" s="87">
        <v>12</v>
      </c>
      <c r="C45" s="113"/>
      <c r="D45" s="114"/>
      <c r="E45" s="28">
        <f t="shared" si="0"/>
        <v>0</v>
      </c>
      <c r="F45" s="5">
        <f t="shared" si="1"/>
        <v>0</v>
      </c>
      <c r="G45" s="5">
        <f t="shared" si="2"/>
        <v>0</v>
      </c>
    </row>
    <row r="46" spans="1:7" s="71" customFormat="1" ht="13.2" x14ac:dyDescent="0.25">
      <c r="A46" s="7" t="s">
        <v>188</v>
      </c>
      <c r="B46" s="87">
        <v>11</v>
      </c>
      <c r="C46" s="113"/>
      <c r="D46" s="114"/>
      <c r="E46" s="28">
        <f t="shared" si="0"/>
        <v>0</v>
      </c>
      <c r="F46" s="5">
        <f t="shared" si="1"/>
        <v>0</v>
      </c>
      <c r="G46" s="5">
        <f t="shared" si="2"/>
        <v>0</v>
      </c>
    </row>
    <row r="47" spans="1:7" s="71" customFormat="1" ht="13.2" x14ac:dyDescent="0.25">
      <c r="A47" s="7" t="s">
        <v>189</v>
      </c>
      <c r="B47" s="87">
        <v>6</v>
      </c>
      <c r="C47" s="113"/>
      <c r="D47" s="114"/>
      <c r="E47" s="28">
        <f t="shared" si="0"/>
        <v>0</v>
      </c>
      <c r="F47" s="5">
        <f t="shared" si="1"/>
        <v>0</v>
      </c>
      <c r="G47" s="5">
        <f t="shared" si="2"/>
        <v>0</v>
      </c>
    </row>
    <row r="48" spans="1:7" s="71" customFormat="1" ht="13.2" x14ac:dyDescent="0.25">
      <c r="A48" s="7" t="s">
        <v>190</v>
      </c>
      <c r="B48" s="87">
        <v>2</v>
      </c>
      <c r="C48" s="113"/>
      <c r="D48" s="114"/>
      <c r="E48" s="28">
        <f t="shared" si="0"/>
        <v>0</v>
      </c>
      <c r="F48" s="5">
        <f t="shared" si="1"/>
        <v>0</v>
      </c>
      <c r="G48" s="5">
        <f t="shared" si="2"/>
        <v>0</v>
      </c>
    </row>
    <row r="49" spans="1:7" s="71" customFormat="1" ht="13.2" x14ac:dyDescent="0.25">
      <c r="A49" s="7" t="s">
        <v>191</v>
      </c>
      <c r="B49" s="87">
        <v>2</v>
      </c>
      <c r="C49" s="113"/>
      <c r="D49" s="114"/>
      <c r="E49" s="28">
        <f t="shared" si="0"/>
        <v>0</v>
      </c>
      <c r="F49" s="5">
        <f t="shared" si="1"/>
        <v>0</v>
      </c>
      <c r="G49" s="5">
        <f t="shared" si="2"/>
        <v>0</v>
      </c>
    </row>
    <row r="50" spans="1:7" s="71" customFormat="1" ht="13.2" x14ac:dyDescent="0.25">
      <c r="A50" s="7" t="s">
        <v>192</v>
      </c>
      <c r="B50" s="87">
        <v>6</v>
      </c>
      <c r="C50" s="113"/>
      <c r="D50" s="114"/>
      <c r="E50" s="28">
        <f t="shared" si="0"/>
        <v>0</v>
      </c>
      <c r="F50" s="5">
        <f t="shared" si="1"/>
        <v>0</v>
      </c>
      <c r="G50" s="5">
        <f t="shared" si="2"/>
        <v>0</v>
      </c>
    </row>
    <row r="51" spans="1:7" s="71" customFormat="1" ht="13.2" x14ac:dyDescent="0.25">
      <c r="A51" s="7" t="s">
        <v>193</v>
      </c>
      <c r="B51" s="87">
        <v>56</v>
      </c>
      <c r="C51" s="113"/>
      <c r="D51" s="114"/>
      <c r="E51" s="28">
        <f t="shared" si="0"/>
        <v>0</v>
      </c>
      <c r="F51" s="5">
        <f t="shared" si="1"/>
        <v>0</v>
      </c>
      <c r="G51" s="5">
        <f t="shared" si="2"/>
        <v>0</v>
      </c>
    </row>
    <row r="52" spans="1:7" s="71" customFormat="1" ht="13.2" x14ac:dyDescent="0.25">
      <c r="A52" s="7" t="s">
        <v>194</v>
      </c>
      <c r="B52" s="87">
        <v>7</v>
      </c>
      <c r="C52" s="113"/>
      <c r="D52" s="114"/>
      <c r="E52" s="28">
        <f t="shared" si="0"/>
        <v>0</v>
      </c>
      <c r="F52" s="5">
        <f t="shared" si="1"/>
        <v>0</v>
      </c>
      <c r="G52" s="5">
        <f t="shared" si="2"/>
        <v>0</v>
      </c>
    </row>
    <row r="53" spans="1:7" s="71" customFormat="1" ht="13.2" x14ac:dyDescent="0.25">
      <c r="A53" s="7" t="s">
        <v>195</v>
      </c>
      <c r="B53" s="87">
        <v>15</v>
      </c>
      <c r="C53" s="113"/>
      <c r="D53" s="114"/>
      <c r="E53" s="28">
        <f t="shared" si="0"/>
        <v>0</v>
      </c>
      <c r="F53" s="5">
        <f t="shared" si="1"/>
        <v>0</v>
      </c>
      <c r="G53" s="5">
        <f t="shared" si="2"/>
        <v>0</v>
      </c>
    </row>
    <row r="54" spans="1:7" s="71" customFormat="1" ht="13.2" x14ac:dyDescent="0.25">
      <c r="A54" s="7" t="s">
        <v>196</v>
      </c>
      <c r="B54" s="87">
        <v>42</v>
      </c>
      <c r="C54" s="113"/>
      <c r="D54" s="114"/>
      <c r="E54" s="28">
        <f t="shared" si="0"/>
        <v>0</v>
      </c>
      <c r="F54" s="5">
        <f t="shared" si="1"/>
        <v>0</v>
      </c>
      <c r="G54" s="5">
        <f t="shared" si="2"/>
        <v>0</v>
      </c>
    </row>
    <row r="55" spans="1:7" s="71" customFormat="1" ht="13.2" x14ac:dyDescent="0.25">
      <c r="A55" s="7" t="s">
        <v>197</v>
      </c>
      <c r="B55" s="87">
        <v>6</v>
      </c>
      <c r="C55" s="113"/>
      <c r="D55" s="114"/>
      <c r="E55" s="28">
        <f t="shared" si="0"/>
        <v>0</v>
      </c>
      <c r="F55" s="5">
        <f t="shared" si="1"/>
        <v>0</v>
      </c>
      <c r="G55" s="5">
        <f t="shared" si="2"/>
        <v>0</v>
      </c>
    </row>
    <row r="56" spans="1:7" s="71" customFormat="1" ht="13.2" x14ac:dyDescent="0.25">
      <c r="A56" s="7" t="s">
        <v>198</v>
      </c>
      <c r="B56" s="87">
        <v>6</v>
      </c>
      <c r="C56" s="113"/>
      <c r="D56" s="114"/>
      <c r="E56" s="28">
        <f t="shared" si="0"/>
        <v>0</v>
      </c>
      <c r="F56" s="5">
        <f t="shared" si="1"/>
        <v>0</v>
      </c>
      <c r="G56" s="5">
        <f t="shared" si="2"/>
        <v>0</v>
      </c>
    </row>
    <row r="57" spans="1:7" s="71" customFormat="1" ht="13.2" x14ac:dyDescent="0.25">
      <c r="A57" s="7" t="s">
        <v>199</v>
      </c>
      <c r="B57" s="87">
        <v>61</v>
      </c>
      <c r="C57" s="113"/>
      <c r="D57" s="114"/>
      <c r="E57" s="28">
        <f t="shared" si="0"/>
        <v>0</v>
      </c>
      <c r="F57" s="5">
        <f t="shared" si="1"/>
        <v>0</v>
      </c>
      <c r="G57" s="5">
        <f t="shared" si="2"/>
        <v>0</v>
      </c>
    </row>
    <row r="58" spans="1:7" s="71" customFormat="1" ht="13.2" x14ac:dyDescent="0.25">
      <c r="A58" s="7" t="s">
        <v>200</v>
      </c>
      <c r="B58" s="87">
        <v>48</v>
      </c>
      <c r="C58" s="113"/>
      <c r="D58" s="114"/>
      <c r="E58" s="28">
        <f t="shared" si="0"/>
        <v>0</v>
      </c>
      <c r="F58" s="5">
        <f t="shared" si="1"/>
        <v>0</v>
      </c>
      <c r="G58" s="5">
        <f t="shared" si="2"/>
        <v>0</v>
      </c>
    </row>
    <row r="59" spans="1:7" s="71" customFormat="1" ht="13.2" x14ac:dyDescent="0.25">
      <c r="A59" s="21" t="s">
        <v>201</v>
      </c>
      <c r="B59" s="93"/>
      <c r="C59" s="108"/>
      <c r="D59" s="109"/>
      <c r="E59" s="90"/>
      <c r="F59" s="90"/>
      <c r="G59" s="90"/>
    </row>
    <row r="60" spans="1:7" s="71" customFormat="1" ht="13.2" x14ac:dyDescent="0.25">
      <c r="A60" s="26" t="s">
        <v>150</v>
      </c>
      <c r="B60" s="87">
        <v>3</v>
      </c>
      <c r="C60" s="113"/>
      <c r="D60" s="114"/>
      <c r="E60" s="28">
        <f t="shared" si="0"/>
        <v>0</v>
      </c>
      <c r="F60" s="28">
        <f t="shared" ref="F60:F110" si="3">B60*C60</f>
        <v>0</v>
      </c>
      <c r="G60" s="28">
        <f t="shared" ref="G60:G110" si="4">B60*E60</f>
        <v>0</v>
      </c>
    </row>
    <row r="61" spans="1:7" s="71" customFormat="1" ht="13.2" x14ac:dyDescent="0.25">
      <c r="A61" s="26" t="s">
        <v>151</v>
      </c>
      <c r="B61" s="87">
        <v>1</v>
      </c>
      <c r="C61" s="113"/>
      <c r="D61" s="114"/>
      <c r="E61" s="28">
        <f t="shared" si="0"/>
        <v>0</v>
      </c>
      <c r="F61" s="28">
        <f t="shared" si="3"/>
        <v>0</v>
      </c>
      <c r="G61" s="28">
        <f t="shared" si="4"/>
        <v>0</v>
      </c>
    </row>
    <row r="62" spans="1:7" s="71" customFormat="1" ht="13.2" x14ac:dyDescent="0.25">
      <c r="A62" s="7" t="s">
        <v>152</v>
      </c>
      <c r="B62" s="87">
        <v>1</v>
      </c>
      <c r="C62" s="113"/>
      <c r="D62" s="114"/>
      <c r="E62" s="28">
        <f t="shared" si="0"/>
        <v>0</v>
      </c>
      <c r="F62" s="5">
        <f t="shared" si="3"/>
        <v>0</v>
      </c>
      <c r="G62" s="5">
        <f t="shared" si="4"/>
        <v>0</v>
      </c>
    </row>
    <row r="63" spans="1:7" s="71" customFormat="1" ht="13.2" x14ac:dyDescent="0.25">
      <c r="A63" s="7" t="s">
        <v>153</v>
      </c>
      <c r="B63" s="87">
        <v>5</v>
      </c>
      <c r="C63" s="113"/>
      <c r="D63" s="114"/>
      <c r="E63" s="28">
        <f t="shared" si="0"/>
        <v>0</v>
      </c>
      <c r="F63" s="5">
        <f t="shared" si="3"/>
        <v>0</v>
      </c>
      <c r="G63" s="5">
        <f t="shared" si="4"/>
        <v>0</v>
      </c>
    </row>
    <row r="64" spans="1:7" s="71" customFormat="1" ht="13.2" x14ac:dyDescent="0.25">
      <c r="A64" s="7" t="s">
        <v>154</v>
      </c>
      <c r="B64" s="87">
        <v>12</v>
      </c>
      <c r="C64" s="113"/>
      <c r="D64" s="114"/>
      <c r="E64" s="28">
        <f t="shared" si="0"/>
        <v>0</v>
      </c>
      <c r="F64" s="5">
        <f t="shared" si="3"/>
        <v>0</v>
      </c>
      <c r="G64" s="5">
        <f t="shared" si="4"/>
        <v>0</v>
      </c>
    </row>
    <row r="65" spans="1:7" s="71" customFormat="1" ht="13.2" x14ac:dyDescent="0.25">
      <c r="A65" s="7" t="s">
        <v>155</v>
      </c>
      <c r="B65" s="87">
        <v>3</v>
      </c>
      <c r="C65" s="113"/>
      <c r="D65" s="114"/>
      <c r="E65" s="28">
        <f t="shared" si="0"/>
        <v>0</v>
      </c>
      <c r="F65" s="5">
        <f t="shared" si="3"/>
        <v>0</v>
      </c>
      <c r="G65" s="5">
        <f t="shared" si="4"/>
        <v>0</v>
      </c>
    </row>
    <row r="66" spans="1:7" s="71" customFormat="1" ht="13.2" x14ac:dyDescent="0.25">
      <c r="A66" s="7" t="s">
        <v>156</v>
      </c>
      <c r="B66" s="87">
        <v>2</v>
      </c>
      <c r="C66" s="113"/>
      <c r="D66" s="114"/>
      <c r="E66" s="28">
        <f t="shared" si="0"/>
        <v>0</v>
      </c>
      <c r="F66" s="5">
        <f t="shared" si="3"/>
        <v>0</v>
      </c>
      <c r="G66" s="5">
        <f t="shared" si="4"/>
        <v>0</v>
      </c>
    </row>
    <row r="67" spans="1:7" s="71" customFormat="1" ht="13.2" x14ac:dyDescent="0.25">
      <c r="A67" s="7" t="s">
        <v>157</v>
      </c>
      <c r="B67" s="87">
        <v>1</v>
      </c>
      <c r="C67" s="113"/>
      <c r="D67" s="114"/>
      <c r="E67" s="28">
        <f t="shared" si="0"/>
        <v>0</v>
      </c>
      <c r="F67" s="5">
        <f t="shared" si="3"/>
        <v>0</v>
      </c>
      <c r="G67" s="5">
        <f t="shared" si="4"/>
        <v>0</v>
      </c>
    </row>
    <row r="68" spans="1:7" s="71" customFormat="1" ht="13.2" x14ac:dyDescent="0.25">
      <c r="A68" s="7" t="s">
        <v>158</v>
      </c>
      <c r="B68" s="87">
        <v>2</v>
      </c>
      <c r="C68" s="113"/>
      <c r="D68" s="114"/>
      <c r="E68" s="28">
        <f t="shared" si="0"/>
        <v>0</v>
      </c>
      <c r="F68" s="5">
        <f t="shared" si="3"/>
        <v>0</v>
      </c>
      <c r="G68" s="5">
        <f t="shared" si="4"/>
        <v>0</v>
      </c>
    </row>
    <row r="69" spans="1:7" s="71" customFormat="1" ht="13.2" x14ac:dyDescent="0.25">
      <c r="A69" s="7" t="s">
        <v>159</v>
      </c>
      <c r="B69" s="87">
        <v>4</v>
      </c>
      <c r="C69" s="113"/>
      <c r="D69" s="114"/>
      <c r="E69" s="28">
        <f t="shared" si="0"/>
        <v>0</v>
      </c>
      <c r="F69" s="5">
        <f t="shared" si="3"/>
        <v>0</v>
      </c>
      <c r="G69" s="5">
        <f t="shared" si="4"/>
        <v>0</v>
      </c>
    </row>
    <row r="70" spans="1:7" s="71" customFormat="1" ht="13.2" x14ac:dyDescent="0.25">
      <c r="A70" s="7" t="s">
        <v>160</v>
      </c>
      <c r="B70" s="87">
        <v>2</v>
      </c>
      <c r="C70" s="113"/>
      <c r="D70" s="114"/>
      <c r="E70" s="28">
        <f t="shared" si="0"/>
        <v>0</v>
      </c>
      <c r="F70" s="5">
        <f t="shared" si="3"/>
        <v>0</v>
      </c>
      <c r="G70" s="5">
        <f t="shared" si="4"/>
        <v>0</v>
      </c>
    </row>
    <row r="71" spans="1:7" s="71" customFormat="1" ht="13.2" x14ac:dyDescent="0.25">
      <c r="A71" s="7" t="s">
        <v>161</v>
      </c>
      <c r="B71" s="87">
        <v>1</v>
      </c>
      <c r="C71" s="113"/>
      <c r="D71" s="114"/>
      <c r="E71" s="28">
        <f t="shared" ref="E71:E134" si="5">C71*(1+(D71/100))</f>
        <v>0</v>
      </c>
      <c r="F71" s="5">
        <f t="shared" si="3"/>
        <v>0</v>
      </c>
      <c r="G71" s="5">
        <f t="shared" si="4"/>
        <v>0</v>
      </c>
    </row>
    <row r="72" spans="1:7" s="71" customFormat="1" ht="13.2" x14ac:dyDescent="0.25">
      <c r="A72" s="7" t="s">
        <v>162</v>
      </c>
      <c r="B72" s="87">
        <v>2</v>
      </c>
      <c r="C72" s="113"/>
      <c r="D72" s="114"/>
      <c r="E72" s="28">
        <f t="shared" si="5"/>
        <v>0</v>
      </c>
      <c r="F72" s="5">
        <f t="shared" si="3"/>
        <v>0</v>
      </c>
      <c r="G72" s="5">
        <f t="shared" si="4"/>
        <v>0</v>
      </c>
    </row>
    <row r="73" spans="1:7" s="71" customFormat="1" ht="13.2" x14ac:dyDescent="0.25">
      <c r="A73" s="7" t="s">
        <v>163</v>
      </c>
      <c r="B73" s="87">
        <v>3</v>
      </c>
      <c r="C73" s="113"/>
      <c r="D73" s="114"/>
      <c r="E73" s="28">
        <f t="shared" si="5"/>
        <v>0</v>
      </c>
      <c r="F73" s="5">
        <f t="shared" si="3"/>
        <v>0</v>
      </c>
      <c r="G73" s="5">
        <f t="shared" si="4"/>
        <v>0</v>
      </c>
    </row>
    <row r="74" spans="1:7" s="71" customFormat="1" ht="13.2" x14ac:dyDescent="0.25">
      <c r="A74" s="7" t="s">
        <v>164</v>
      </c>
      <c r="B74" s="87">
        <v>2</v>
      </c>
      <c r="C74" s="113"/>
      <c r="D74" s="114"/>
      <c r="E74" s="28">
        <f t="shared" si="5"/>
        <v>0</v>
      </c>
      <c r="F74" s="5">
        <f t="shared" si="3"/>
        <v>0</v>
      </c>
      <c r="G74" s="5">
        <f t="shared" si="4"/>
        <v>0</v>
      </c>
    </row>
    <row r="75" spans="1:7" s="71" customFormat="1" ht="13.2" x14ac:dyDescent="0.25">
      <c r="A75" s="7" t="s">
        <v>165</v>
      </c>
      <c r="B75" s="87">
        <v>3</v>
      </c>
      <c r="C75" s="113"/>
      <c r="D75" s="114"/>
      <c r="E75" s="28">
        <f t="shared" si="5"/>
        <v>0</v>
      </c>
      <c r="F75" s="5">
        <f t="shared" si="3"/>
        <v>0</v>
      </c>
      <c r="G75" s="5">
        <f t="shared" si="4"/>
        <v>0</v>
      </c>
    </row>
    <row r="76" spans="1:7" s="71" customFormat="1" ht="13.2" x14ac:dyDescent="0.25">
      <c r="A76" s="7" t="s">
        <v>166</v>
      </c>
      <c r="B76" s="87">
        <v>8</v>
      </c>
      <c r="C76" s="113"/>
      <c r="D76" s="114"/>
      <c r="E76" s="28">
        <f t="shared" si="5"/>
        <v>0</v>
      </c>
      <c r="F76" s="5">
        <f t="shared" si="3"/>
        <v>0</v>
      </c>
      <c r="G76" s="5">
        <f t="shared" si="4"/>
        <v>0</v>
      </c>
    </row>
    <row r="77" spans="1:7" s="71" customFormat="1" ht="13.2" x14ac:dyDescent="0.25">
      <c r="A77" s="7" t="s">
        <v>167</v>
      </c>
      <c r="B77" s="87">
        <v>1</v>
      </c>
      <c r="C77" s="113"/>
      <c r="D77" s="114"/>
      <c r="E77" s="28">
        <f t="shared" si="5"/>
        <v>0</v>
      </c>
      <c r="F77" s="5">
        <f t="shared" si="3"/>
        <v>0</v>
      </c>
      <c r="G77" s="5">
        <f t="shared" si="4"/>
        <v>0</v>
      </c>
    </row>
    <row r="78" spans="1:7" s="71" customFormat="1" ht="13.2" x14ac:dyDescent="0.25">
      <c r="A78" s="7" t="s">
        <v>168</v>
      </c>
      <c r="B78" s="87">
        <v>1</v>
      </c>
      <c r="C78" s="113"/>
      <c r="D78" s="114"/>
      <c r="E78" s="28">
        <f t="shared" si="5"/>
        <v>0</v>
      </c>
      <c r="F78" s="5">
        <f t="shared" si="3"/>
        <v>0</v>
      </c>
      <c r="G78" s="5">
        <f t="shared" si="4"/>
        <v>0</v>
      </c>
    </row>
    <row r="79" spans="1:7" s="71" customFormat="1" ht="13.2" x14ac:dyDescent="0.25">
      <c r="A79" s="7" t="s">
        <v>169</v>
      </c>
      <c r="B79" s="87">
        <v>2</v>
      </c>
      <c r="C79" s="113"/>
      <c r="D79" s="114"/>
      <c r="E79" s="28">
        <f t="shared" si="5"/>
        <v>0</v>
      </c>
      <c r="F79" s="5">
        <f t="shared" si="3"/>
        <v>0</v>
      </c>
      <c r="G79" s="5">
        <f t="shared" si="4"/>
        <v>0</v>
      </c>
    </row>
    <row r="80" spans="1:7" s="71" customFormat="1" ht="13.2" x14ac:dyDescent="0.25">
      <c r="A80" s="7" t="s">
        <v>170</v>
      </c>
      <c r="B80" s="87">
        <v>4</v>
      </c>
      <c r="C80" s="113"/>
      <c r="D80" s="114"/>
      <c r="E80" s="28">
        <f t="shared" si="5"/>
        <v>0</v>
      </c>
      <c r="F80" s="5">
        <f t="shared" si="3"/>
        <v>0</v>
      </c>
      <c r="G80" s="5">
        <f t="shared" si="4"/>
        <v>0</v>
      </c>
    </row>
    <row r="81" spans="1:7" s="71" customFormat="1" ht="13.2" x14ac:dyDescent="0.25">
      <c r="A81" s="7" t="s">
        <v>171</v>
      </c>
      <c r="B81" s="87">
        <v>1</v>
      </c>
      <c r="C81" s="113"/>
      <c r="D81" s="114"/>
      <c r="E81" s="28">
        <f t="shared" si="5"/>
        <v>0</v>
      </c>
      <c r="F81" s="5">
        <f t="shared" si="3"/>
        <v>0</v>
      </c>
      <c r="G81" s="5">
        <f t="shared" si="4"/>
        <v>0</v>
      </c>
    </row>
    <row r="82" spans="1:7" s="71" customFormat="1" ht="13.2" x14ac:dyDescent="0.25">
      <c r="A82" s="7" t="s">
        <v>172</v>
      </c>
      <c r="B82" s="87">
        <v>1</v>
      </c>
      <c r="C82" s="113"/>
      <c r="D82" s="114"/>
      <c r="E82" s="28">
        <f t="shared" si="5"/>
        <v>0</v>
      </c>
      <c r="F82" s="5">
        <f t="shared" si="3"/>
        <v>0</v>
      </c>
      <c r="G82" s="5">
        <f t="shared" si="4"/>
        <v>0</v>
      </c>
    </row>
    <row r="83" spans="1:7" s="71" customFormat="1" ht="13.2" x14ac:dyDescent="0.25">
      <c r="A83" s="7" t="s">
        <v>173</v>
      </c>
      <c r="B83" s="87">
        <v>1</v>
      </c>
      <c r="C83" s="113"/>
      <c r="D83" s="114"/>
      <c r="E83" s="28">
        <f t="shared" si="5"/>
        <v>0</v>
      </c>
      <c r="F83" s="5">
        <f t="shared" si="3"/>
        <v>0</v>
      </c>
      <c r="G83" s="5">
        <f t="shared" si="4"/>
        <v>0</v>
      </c>
    </row>
    <row r="84" spans="1:7" s="71" customFormat="1" ht="13.2" x14ac:dyDescent="0.25">
      <c r="A84" s="7" t="s">
        <v>174</v>
      </c>
      <c r="B84" s="87">
        <v>1</v>
      </c>
      <c r="C84" s="113"/>
      <c r="D84" s="114"/>
      <c r="E84" s="28">
        <f t="shared" si="5"/>
        <v>0</v>
      </c>
      <c r="F84" s="5">
        <f t="shared" si="3"/>
        <v>0</v>
      </c>
      <c r="G84" s="5">
        <f t="shared" si="4"/>
        <v>0</v>
      </c>
    </row>
    <row r="85" spans="1:7" s="71" customFormat="1" ht="13.2" x14ac:dyDescent="0.25">
      <c r="A85" s="7" t="s">
        <v>175</v>
      </c>
      <c r="B85" s="87">
        <v>1</v>
      </c>
      <c r="C85" s="113"/>
      <c r="D85" s="114"/>
      <c r="E85" s="28">
        <f t="shared" si="5"/>
        <v>0</v>
      </c>
      <c r="F85" s="5">
        <f t="shared" si="3"/>
        <v>0</v>
      </c>
      <c r="G85" s="5">
        <f t="shared" si="4"/>
        <v>0</v>
      </c>
    </row>
    <row r="86" spans="1:7" s="71" customFormat="1" ht="13.2" x14ac:dyDescent="0.25">
      <c r="A86" s="7" t="s">
        <v>176</v>
      </c>
      <c r="B86" s="87">
        <v>1</v>
      </c>
      <c r="C86" s="113"/>
      <c r="D86" s="114"/>
      <c r="E86" s="28">
        <f t="shared" si="5"/>
        <v>0</v>
      </c>
      <c r="F86" s="5">
        <f t="shared" si="3"/>
        <v>0</v>
      </c>
      <c r="G86" s="5">
        <f t="shared" si="4"/>
        <v>0</v>
      </c>
    </row>
    <row r="87" spans="1:7" s="71" customFormat="1" ht="13.2" x14ac:dyDescent="0.25">
      <c r="A87" s="7" t="s">
        <v>177</v>
      </c>
      <c r="B87" s="87">
        <v>2</v>
      </c>
      <c r="C87" s="113"/>
      <c r="D87" s="114"/>
      <c r="E87" s="28">
        <f t="shared" si="5"/>
        <v>0</v>
      </c>
      <c r="F87" s="5">
        <f t="shared" si="3"/>
        <v>0</v>
      </c>
      <c r="G87" s="5">
        <f t="shared" si="4"/>
        <v>0</v>
      </c>
    </row>
    <row r="88" spans="1:7" s="71" customFormat="1" ht="13.2" x14ac:dyDescent="0.25">
      <c r="A88" s="7" t="s">
        <v>178</v>
      </c>
      <c r="B88" s="87">
        <v>2</v>
      </c>
      <c r="C88" s="113"/>
      <c r="D88" s="114"/>
      <c r="E88" s="28">
        <f t="shared" si="5"/>
        <v>0</v>
      </c>
      <c r="F88" s="5">
        <f t="shared" si="3"/>
        <v>0</v>
      </c>
      <c r="G88" s="5">
        <f t="shared" si="4"/>
        <v>0</v>
      </c>
    </row>
    <row r="89" spans="1:7" s="71" customFormat="1" ht="13.2" x14ac:dyDescent="0.25">
      <c r="A89" s="7" t="s">
        <v>179</v>
      </c>
      <c r="B89" s="87">
        <v>12</v>
      </c>
      <c r="C89" s="113"/>
      <c r="D89" s="114"/>
      <c r="E89" s="28">
        <f t="shared" si="5"/>
        <v>0</v>
      </c>
      <c r="F89" s="5">
        <f t="shared" si="3"/>
        <v>0</v>
      </c>
      <c r="G89" s="5">
        <f t="shared" si="4"/>
        <v>0</v>
      </c>
    </row>
    <row r="90" spans="1:7" s="71" customFormat="1" ht="13.2" x14ac:dyDescent="0.25">
      <c r="A90" s="7" t="s">
        <v>180</v>
      </c>
      <c r="B90" s="87">
        <v>3</v>
      </c>
      <c r="C90" s="113"/>
      <c r="D90" s="114"/>
      <c r="E90" s="28">
        <f t="shared" si="5"/>
        <v>0</v>
      </c>
      <c r="F90" s="5">
        <f t="shared" si="3"/>
        <v>0</v>
      </c>
      <c r="G90" s="5">
        <f t="shared" si="4"/>
        <v>0</v>
      </c>
    </row>
    <row r="91" spans="1:7" s="71" customFormat="1" ht="13.2" x14ac:dyDescent="0.25">
      <c r="A91" s="7" t="s">
        <v>181</v>
      </c>
      <c r="B91" s="87">
        <v>1</v>
      </c>
      <c r="C91" s="113"/>
      <c r="D91" s="114"/>
      <c r="E91" s="28">
        <f t="shared" si="5"/>
        <v>0</v>
      </c>
      <c r="F91" s="5">
        <f t="shared" si="3"/>
        <v>0</v>
      </c>
      <c r="G91" s="5">
        <f t="shared" si="4"/>
        <v>0</v>
      </c>
    </row>
    <row r="92" spans="1:7" s="71" customFormat="1" ht="13.2" x14ac:dyDescent="0.25">
      <c r="A92" s="7" t="s">
        <v>182</v>
      </c>
      <c r="B92" s="87">
        <v>1</v>
      </c>
      <c r="C92" s="113"/>
      <c r="D92" s="114"/>
      <c r="E92" s="28">
        <f t="shared" si="5"/>
        <v>0</v>
      </c>
      <c r="F92" s="5">
        <f t="shared" si="3"/>
        <v>0</v>
      </c>
      <c r="G92" s="5">
        <f t="shared" si="4"/>
        <v>0</v>
      </c>
    </row>
    <row r="93" spans="1:7" s="71" customFormat="1" ht="13.2" x14ac:dyDescent="0.25">
      <c r="A93" s="7" t="s">
        <v>183</v>
      </c>
      <c r="B93" s="87">
        <v>3</v>
      </c>
      <c r="C93" s="113"/>
      <c r="D93" s="114"/>
      <c r="E93" s="28">
        <f t="shared" si="5"/>
        <v>0</v>
      </c>
      <c r="F93" s="5">
        <f t="shared" si="3"/>
        <v>0</v>
      </c>
      <c r="G93" s="5">
        <f t="shared" si="4"/>
        <v>0</v>
      </c>
    </row>
    <row r="94" spans="1:7" s="71" customFormat="1" ht="13.2" x14ac:dyDescent="0.25">
      <c r="A94" s="7" t="s">
        <v>184</v>
      </c>
      <c r="B94" s="87">
        <v>2</v>
      </c>
      <c r="C94" s="113"/>
      <c r="D94" s="114"/>
      <c r="E94" s="28">
        <f t="shared" si="5"/>
        <v>0</v>
      </c>
      <c r="F94" s="5">
        <f t="shared" si="3"/>
        <v>0</v>
      </c>
      <c r="G94" s="5">
        <f t="shared" si="4"/>
        <v>0</v>
      </c>
    </row>
    <row r="95" spans="1:7" s="71" customFormat="1" ht="13.2" x14ac:dyDescent="0.25">
      <c r="A95" s="7" t="s">
        <v>185</v>
      </c>
      <c r="B95" s="87">
        <v>1</v>
      </c>
      <c r="C95" s="113"/>
      <c r="D95" s="114"/>
      <c r="E95" s="28">
        <f t="shared" si="5"/>
        <v>0</v>
      </c>
      <c r="F95" s="5">
        <f t="shared" si="3"/>
        <v>0</v>
      </c>
      <c r="G95" s="5">
        <f t="shared" si="4"/>
        <v>0</v>
      </c>
    </row>
    <row r="96" spans="1:7" s="71" customFormat="1" ht="13.2" x14ac:dyDescent="0.25">
      <c r="A96" s="7" t="s">
        <v>186</v>
      </c>
      <c r="B96" s="87">
        <v>2</v>
      </c>
      <c r="C96" s="113"/>
      <c r="D96" s="114"/>
      <c r="E96" s="28">
        <f t="shared" si="5"/>
        <v>0</v>
      </c>
      <c r="F96" s="5">
        <f t="shared" si="3"/>
        <v>0</v>
      </c>
      <c r="G96" s="5">
        <f t="shared" si="4"/>
        <v>0</v>
      </c>
    </row>
    <row r="97" spans="1:7" s="71" customFormat="1" ht="13.2" x14ac:dyDescent="0.25">
      <c r="A97" s="7" t="s">
        <v>187</v>
      </c>
      <c r="B97" s="87">
        <v>2</v>
      </c>
      <c r="C97" s="113"/>
      <c r="D97" s="114"/>
      <c r="E97" s="28">
        <f t="shared" si="5"/>
        <v>0</v>
      </c>
      <c r="F97" s="5">
        <f t="shared" si="3"/>
        <v>0</v>
      </c>
      <c r="G97" s="5">
        <f t="shared" si="4"/>
        <v>0</v>
      </c>
    </row>
    <row r="98" spans="1:7" s="71" customFormat="1" ht="13.2" x14ac:dyDescent="0.25">
      <c r="A98" s="7" t="s">
        <v>188</v>
      </c>
      <c r="B98" s="87">
        <v>2</v>
      </c>
      <c r="C98" s="113"/>
      <c r="D98" s="114"/>
      <c r="E98" s="28">
        <f t="shared" si="5"/>
        <v>0</v>
      </c>
      <c r="F98" s="5">
        <f t="shared" si="3"/>
        <v>0</v>
      </c>
      <c r="G98" s="5">
        <f t="shared" si="4"/>
        <v>0</v>
      </c>
    </row>
    <row r="99" spans="1:7" s="71" customFormat="1" ht="13.2" x14ac:dyDescent="0.25">
      <c r="A99" s="7" t="s">
        <v>189</v>
      </c>
      <c r="B99" s="87">
        <v>1</v>
      </c>
      <c r="C99" s="113"/>
      <c r="D99" s="114"/>
      <c r="E99" s="28">
        <f t="shared" si="5"/>
        <v>0</v>
      </c>
      <c r="F99" s="5">
        <f t="shared" si="3"/>
        <v>0</v>
      </c>
      <c r="G99" s="5">
        <f t="shared" si="4"/>
        <v>0</v>
      </c>
    </row>
    <row r="100" spans="1:7" s="71" customFormat="1" ht="13.2" x14ac:dyDescent="0.25">
      <c r="A100" s="7" t="s">
        <v>190</v>
      </c>
      <c r="B100" s="87">
        <v>1</v>
      </c>
      <c r="C100" s="113"/>
      <c r="D100" s="114"/>
      <c r="E100" s="28">
        <f t="shared" si="5"/>
        <v>0</v>
      </c>
      <c r="F100" s="5">
        <f t="shared" si="3"/>
        <v>0</v>
      </c>
      <c r="G100" s="5">
        <f t="shared" si="4"/>
        <v>0</v>
      </c>
    </row>
    <row r="101" spans="1:7" s="71" customFormat="1" ht="13.2" x14ac:dyDescent="0.25">
      <c r="A101" s="7" t="s">
        <v>191</v>
      </c>
      <c r="B101" s="87">
        <v>1</v>
      </c>
      <c r="C101" s="113"/>
      <c r="D101" s="114"/>
      <c r="E101" s="28">
        <f t="shared" si="5"/>
        <v>0</v>
      </c>
      <c r="F101" s="5">
        <f t="shared" si="3"/>
        <v>0</v>
      </c>
      <c r="G101" s="5">
        <f t="shared" si="4"/>
        <v>0</v>
      </c>
    </row>
    <row r="102" spans="1:7" s="71" customFormat="1" ht="13.2" x14ac:dyDescent="0.25">
      <c r="A102" s="7" t="s">
        <v>192</v>
      </c>
      <c r="B102" s="87">
        <v>3</v>
      </c>
      <c r="C102" s="113"/>
      <c r="D102" s="114"/>
      <c r="E102" s="28">
        <f t="shared" si="5"/>
        <v>0</v>
      </c>
      <c r="F102" s="5">
        <f t="shared" si="3"/>
        <v>0</v>
      </c>
      <c r="G102" s="5">
        <f t="shared" si="4"/>
        <v>0</v>
      </c>
    </row>
    <row r="103" spans="1:7" s="71" customFormat="1" ht="13.2" x14ac:dyDescent="0.25">
      <c r="A103" s="7" t="s">
        <v>193</v>
      </c>
      <c r="B103" s="87">
        <v>1</v>
      </c>
      <c r="C103" s="113"/>
      <c r="D103" s="114"/>
      <c r="E103" s="28">
        <f t="shared" si="5"/>
        <v>0</v>
      </c>
      <c r="F103" s="5">
        <f t="shared" si="3"/>
        <v>0</v>
      </c>
      <c r="G103" s="5">
        <f t="shared" si="4"/>
        <v>0</v>
      </c>
    </row>
    <row r="104" spans="1:7" s="71" customFormat="1" ht="13.2" x14ac:dyDescent="0.25">
      <c r="A104" s="7" t="s">
        <v>194</v>
      </c>
      <c r="B104" s="87">
        <v>2</v>
      </c>
      <c r="C104" s="113"/>
      <c r="D104" s="114"/>
      <c r="E104" s="28">
        <f t="shared" si="5"/>
        <v>0</v>
      </c>
      <c r="F104" s="5">
        <f t="shared" si="3"/>
        <v>0</v>
      </c>
      <c r="G104" s="5">
        <f t="shared" si="4"/>
        <v>0</v>
      </c>
    </row>
    <row r="105" spans="1:7" s="71" customFormat="1" ht="13.2" x14ac:dyDescent="0.25">
      <c r="A105" s="7" t="s">
        <v>195</v>
      </c>
      <c r="B105" s="87">
        <v>2</v>
      </c>
      <c r="C105" s="113"/>
      <c r="D105" s="114"/>
      <c r="E105" s="28">
        <f t="shared" si="5"/>
        <v>0</v>
      </c>
      <c r="F105" s="5">
        <f t="shared" si="3"/>
        <v>0</v>
      </c>
      <c r="G105" s="5">
        <f t="shared" si="4"/>
        <v>0</v>
      </c>
    </row>
    <row r="106" spans="1:7" s="71" customFormat="1" ht="13.2" x14ac:dyDescent="0.25">
      <c r="A106" s="7" t="s">
        <v>196</v>
      </c>
      <c r="B106" s="87">
        <v>1</v>
      </c>
      <c r="C106" s="113"/>
      <c r="D106" s="114"/>
      <c r="E106" s="28">
        <f t="shared" si="5"/>
        <v>0</v>
      </c>
      <c r="F106" s="5">
        <f t="shared" si="3"/>
        <v>0</v>
      </c>
      <c r="G106" s="5">
        <f t="shared" si="4"/>
        <v>0</v>
      </c>
    </row>
    <row r="107" spans="1:7" s="71" customFormat="1" ht="13.2" x14ac:dyDescent="0.25">
      <c r="A107" s="7" t="s">
        <v>197</v>
      </c>
      <c r="B107" s="87">
        <v>3</v>
      </c>
      <c r="C107" s="113"/>
      <c r="D107" s="114"/>
      <c r="E107" s="28">
        <f t="shared" si="5"/>
        <v>0</v>
      </c>
      <c r="F107" s="5">
        <f t="shared" si="3"/>
        <v>0</v>
      </c>
      <c r="G107" s="5">
        <f t="shared" si="4"/>
        <v>0</v>
      </c>
    </row>
    <row r="108" spans="1:7" s="71" customFormat="1" ht="13.2" x14ac:dyDescent="0.25">
      <c r="A108" s="7" t="s">
        <v>198</v>
      </c>
      <c r="B108" s="87">
        <v>2</v>
      </c>
      <c r="C108" s="113"/>
      <c r="D108" s="114"/>
      <c r="E108" s="28">
        <f t="shared" si="5"/>
        <v>0</v>
      </c>
      <c r="F108" s="5">
        <f t="shared" si="3"/>
        <v>0</v>
      </c>
      <c r="G108" s="5">
        <f t="shared" si="4"/>
        <v>0</v>
      </c>
    </row>
    <row r="109" spans="1:7" s="71" customFormat="1" ht="13.2" x14ac:dyDescent="0.25">
      <c r="A109" s="7" t="s">
        <v>199</v>
      </c>
      <c r="B109" s="87">
        <v>3</v>
      </c>
      <c r="C109" s="113"/>
      <c r="D109" s="114"/>
      <c r="E109" s="28">
        <f t="shared" si="5"/>
        <v>0</v>
      </c>
      <c r="F109" s="5">
        <f t="shared" si="3"/>
        <v>0</v>
      </c>
      <c r="G109" s="5">
        <f t="shared" si="4"/>
        <v>0</v>
      </c>
    </row>
    <row r="110" spans="1:7" s="71" customFormat="1" ht="13.2" x14ac:dyDescent="0.25">
      <c r="A110" s="7" t="s">
        <v>200</v>
      </c>
      <c r="B110" s="87">
        <v>1</v>
      </c>
      <c r="C110" s="113"/>
      <c r="D110" s="114"/>
      <c r="E110" s="28">
        <f t="shared" si="5"/>
        <v>0</v>
      </c>
      <c r="F110" s="5">
        <f t="shared" si="3"/>
        <v>0</v>
      </c>
      <c r="G110" s="5">
        <f t="shared" si="4"/>
        <v>0</v>
      </c>
    </row>
    <row r="111" spans="1:7" s="71" customFormat="1" ht="13.2" x14ac:dyDescent="0.25">
      <c r="A111" s="141" t="s">
        <v>202</v>
      </c>
      <c r="B111" s="93"/>
      <c r="C111" s="108"/>
      <c r="D111" s="109"/>
      <c r="E111" s="90"/>
      <c r="F111" s="90"/>
      <c r="G111" s="90"/>
    </row>
    <row r="112" spans="1:7" s="71" customFormat="1" ht="13.2" x14ac:dyDescent="0.25">
      <c r="A112" s="26" t="s">
        <v>150</v>
      </c>
      <c r="B112" s="87">
        <v>1</v>
      </c>
      <c r="C112" s="113"/>
      <c r="D112" s="114"/>
      <c r="E112" s="28">
        <f t="shared" si="5"/>
        <v>0</v>
      </c>
      <c r="F112" s="28">
        <f t="shared" ref="F112:F162" si="6">B112*C112</f>
        <v>0</v>
      </c>
      <c r="G112" s="28">
        <f t="shared" ref="G112:G162" si="7">B112*E112</f>
        <v>0</v>
      </c>
    </row>
    <row r="113" spans="1:7" s="71" customFormat="1" ht="13.2" x14ac:dyDescent="0.25">
      <c r="A113" s="26" t="s">
        <v>151</v>
      </c>
      <c r="B113" s="87">
        <v>1</v>
      </c>
      <c r="C113" s="113"/>
      <c r="D113" s="114"/>
      <c r="E113" s="28">
        <f t="shared" si="5"/>
        <v>0</v>
      </c>
      <c r="F113" s="28">
        <f t="shared" si="6"/>
        <v>0</v>
      </c>
      <c r="G113" s="28">
        <f t="shared" si="7"/>
        <v>0</v>
      </c>
    </row>
    <row r="114" spans="1:7" s="71" customFormat="1" ht="13.2" x14ac:dyDescent="0.25">
      <c r="A114" s="7" t="s">
        <v>152</v>
      </c>
      <c r="B114" s="87">
        <v>1</v>
      </c>
      <c r="C114" s="113"/>
      <c r="D114" s="114"/>
      <c r="E114" s="28">
        <f t="shared" si="5"/>
        <v>0</v>
      </c>
      <c r="F114" s="28">
        <f t="shared" si="6"/>
        <v>0</v>
      </c>
      <c r="G114" s="28">
        <f t="shared" si="7"/>
        <v>0</v>
      </c>
    </row>
    <row r="115" spans="1:7" s="71" customFormat="1" ht="13.2" x14ac:dyDescent="0.25">
      <c r="A115" s="7" t="s">
        <v>153</v>
      </c>
      <c r="B115" s="87">
        <v>9</v>
      </c>
      <c r="C115" s="113"/>
      <c r="D115" s="114"/>
      <c r="E115" s="28">
        <f t="shared" si="5"/>
        <v>0</v>
      </c>
      <c r="F115" s="28">
        <f t="shared" si="6"/>
        <v>0</v>
      </c>
      <c r="G115" s="28">
        <f t="shared" si="7"/>
        <v>0</v>
      </c>
    </row>
    <row r="116" spans="1:7" s="71" customFormat="1" ht="13.2" x14ac:dyDescent="0.25">
      <c r="A116" s="7" t="s">
        <v>154</v>
      </c>
      <c r="B116" s="87">
        <v>1</v>
      </c>
      <c r="C116" s="113"/>
      <c r="D116" s="114"/>
      <c r="E116" s="28">
        <f t="shared" si="5"/>
        <v>0</v>
      </c>
      <c r="F116" s="28">
        <f t="shared" si="6"/>
        <v>0</v>
      </c>
      <c r="G116" s="28">
        <f t="shared" si="7"/>
        <v>0</v>
      </c>
    </row>
    <row r="117" spans="1:7" s="71" customFormat="1" ht="13.2" x14ac:dyDescent="0.25">
      <c r="A117" s="7" t="s">
        <v>155</v>
      </c>
      <c r="B117" s="87">
        <v>1</v>
      </c>
      <c r="C117" s="113"/>
      <c r="D117" s="114"/>
      <c r="E117" s="28">
        <f t="shared" si="5"/>
        <v>0</v>
      </c>
      <c r="F117" s="28">
        <f t="shared" si="6"/>
        <v>0</v>
      </c>
      <c r="G117" s="28">
        <f t="shared" si="7"/>
        <v>0</v>
      </c>
    </row>
    <row r="118" spans="1:7" s="71" customFormat="1" ht="13.2" x14ac:dyDescent="0.25">
      <c r="A118" s="7" t="s">
        <v>156</v>
      </c>
      <c r="B118" s="87">
        <v>1</v>
      </c>
      <c r="C118" s="113"/>
      <c r="D118" s="114"/>
      <c r="E118" s="28">
        <f t="shared" si="5"/>
        <v>0</v>
      </c>
      <c r="F118" s="28">
        <f t="shared" si="6"/>
        <v>0</v>
      </c>
      <c r="G118" s="28">
        <f t="shared" si="7"/>
        <v>0</v>
      </c>
    </row>
    <row r="119" spans="1:7" s="71" customFormat="1" ht="13.2" x14ac:dyDescent="0.25">
      <c r="A119" s="7" t="s">
        <v>157</v>
      </c>
      <c r="B119" s="87">
        <v>1</v>
      </c>
      <c r="C119" s="113"/>
      <c r="D119" s="114"/>
      <c r="E119" s="28">
        <f t="shared" si="5"/>
        <v>0</v>
      </c>
      <c r="F119" s="28">
        <f t="shared" si="6"/>
        <v>0</v>
      </c>
      <c r="G119" s="28">
        <f t="shared" si="7"/>
        <v>0</v>
      </c>
    </row>
    <row r="120" spans="1:7" s="71" customFormat="1" ht="13.2" x14ac:dyDescent="0.25">
      <c r="A120" s="7" t="s">
        <v>158</v>
      </c>
      <c r="B120" s="87">
        <v>1</v>
      </c>
      <c r="C120" s="113"/>
      <c r="D120" s="114"/>
      <c r="E120" s="28">
        <f t="shared" si="5"/>
        <v>0</v>
      </c>
      <c r="F120" s="28">
        <f t="shared" si="6"/>
        <v>0</v>
      </c>
      <c r="G120" s="28">
        <f t="shared" si="7"/>
        <v>0</v>
      </c>
    </row>
    <row r="121" spans="1:7" s="71" customFormat="1" ht="13.2" x14ac:dyDescent="0.25">
      <c r="A121" s="7" t="s">
        <v>159</v>
      </c>
      <c r="B121" s="87">
        <v>1</v>
      </c>
      <c r="C121" s="113"/>
      <c r="D121" s="114"/>
      <c r="E121" s="28">
        <f t="shared" si="5"/>
        <v>0</v>
      </c>
      <c r="F121" s="28">
        <f t="shared" si="6"/>
        <v>0</v>
      </c>
      <c r="G121" s="28">
        <f t="shared" si="7"/>
        <v>0</v>
      </c>
    </row>
    <row r="122" spans="1:7" s="71" customFormat="1" ht="13.2" x14ac:dyDescent="0.25">
      <c r="A122" s="7" t="s">
        <v>160</v>
      </c>
      <c r="B122" s="87">
        <v>1</v>
      </c>
      <c r="C122" s="113"/>
      <c r="D122" s="114"/>
      <c r="E122" s="28">
        <f t="shared" si="5"/>
        <v>0</v>
      </c>
      <c r="F122" s="28">
        <f t="shared" si="6"/>
        <v>0</v>
      </c>
      <c r="G122" s="28">
        <f t="shared" si="7"/>
        <v>0</v>
      </c>
    </row>
    <row r="123" spans="1:7" s="71" customFormat="1" ht="13.2" x14ac:dyDescent="0.25">
      <c r="A123" s="7" t="s">
        <v>161</v>
      </c>
      <c r="B123" s="87">
        <v>1</v>
      </c>
      <c r="C123" s="113"/>
      <c r="D123" s="114"/>
      <c r="E123" s="28">
        <f t="shared" si="5"/>
        <v>0</v>
      </c>
      <c r="F123" s="28">
        <f t="shared" si="6"/>
        <v>0</v>
      </c>
      <c r="G123" s="28">
        <f t="shared" si="7"/>
        <v>0</v>
      </c>
    </row>
    <row r="124" spans="1:7" s="71" customFormat="1" ht="13.2" x14ac:dyDescent="0.25">
      <c r="A124" s="7" t="s">
        <v>162</v>
      </c>
      <c r="B124" s="87">
        <v>1</v>
      </c>
      <c r="C124" s="113"/>
      <c r="D124" s="114"/>
      <c r="E124" s="28">
        <f t="shared" si="5"/>
        <v>0</v>
      </c>
      <c r="F124" s="28">
        <f t="shared" si="6"/>
        <v>0</v>
      </c>
      <c r="G124" s="28">
        <f t="shared" si="7"/>
        <v>0</v>
      </c>
    </row>
    <row r="125" spans="1:7" s="71" customFormat="1" ht="13.2" x14ac:dyDescent="0.25">
      <c r="A125" s="7" t="s">
        <v>163</v>
      </c>
      <c r="B125" s="87">
        <v>1</v>
      </c>
      <c r="C125" s="113"/>
      <c r="D125" s="114"/>
      <c r="E125" s="28">
        <f t="shared" si="5"/>
        <v>0</v>
      </c>
      <c r="F125" s="28">
        <f t="shared" si="6"/>
        <v>0</v>
      </c>
      <c r="G125" s="28">
        <f t="shared" si="7"/>
        <v>0</v>
      </c>
    </row>
    <row r="126" spans="1:7" s="71" customFormat="1" ht="13.2" x14ac:dyDescent="0.25">
      <c r="A126" s="7" t="s">
        <v>164</v>
      </c>
      <c r="B126" s="87">
        <v>1</v>
      </c>
      <c r="C126" s="113"/>
      <c r="D126" s="114"/>
      <c r="E126" s="28">
        <f t="shared" si="5"/>
        <v>0</v>
      </c>
      <c r="F126" s="28">
        <f t="shared" si="6"/>
        <v>0</v>
      </c>
      <c r="G126" s="28">
        <f t="shared" si="7"/>
        <v>0</v>
      </c>
    </row>
    <row r="127" spans="1:7" s="71" customFormat="1" ht="13.2" x14ac:dyDescent="0.25">
      <c r="A127" s="7" t="s">
        <v>165</v>
      </c>
      <c r="B127" s="87">
        <v>1</v>
      </c>
      <c r="C127" s="113"/>
      <c r="D127" s="114"/>
      <c r="E127" s="28">
        <f t="shared" si="5"/>
        <v>0</v>
      </c>
      <c r="F127" s="28">
        <f t="shared" si="6"/>
        <v>0</v>
      </c>
      <c r="G127" s="28">
        <f t="shared" si="7"/>
        <v>0</v>
      </c>
    </row>
    <row r="128" spans="1:7" s="71" customFormat="1" ht="13.2" x14ac:dyDescent="0.25">
      <c r="A128" s="7" t="s">
        <v>166</v>
      </c>
      <c r="B128" s="87">
        <v>1</v>
      </c>
      <c r="C128" s="113"/>
      <c r="D128" s="114"/>
      <c r="E128" s="28">
        <f t="shared" si="5"/>
        <v>0</v>
      </c>
      <c r="F128" s="28">
        <f t="shared" si="6"/>
        <v>0</v>
      </c>
      <c r="G128" s="28">
        <f t="shared" si="7"/>
        <v>0</v>
      </c>
    </row>
    <row r="129" spans="1:7" s="71" customFormat="1" ht="13.2" x14ac:dyDescent="0.25">
      <c r="A129" s="7" t="s">
        <v>167</v>
      </c>
      <c r="B129" s="87">
        <v>1</v>
      </c>
      <c r="C129" s="113"/>
      <c r="D129" s="114"/>
      <c r="E129" s="28">
        <f t="shared" si="5"/>
        <v>0</v>
      </c>
      <c r="F129" s="28">
        <f t="shared" si="6"/>
        <v>0</v>
      </c>
      <c r="G129" s="28">
        <f t="shared" si="7"/>
        <v>0</v>
      </c>
    </row>
    <row r="130" spans="1:7" s="71" customFormat="1" ht="13.2" x14ac:dyDescent="0.25">
      <c r="A130" s="7" t="s">
        <v>168</v>
      </c>
      <c r="B130" s="87">
        <v>1</v>
      </c>
      <c r="C130" s="113"/>
      <c r="D130" s="114"/>
      <c r="E130" s="28">
        <f t="shared" si="5"/>
        <v>0</v>
      </c>
      <c r="F130" s="28">
        <f t="shared" si="6"/>
        <v>0</v>
      </c>
      <c r="G130" s="28">
        <f t="shared" si="7"/>
        <v>0</v>
      </c>
    </row>
    <row r="131" spans="1:7" s="71" customFormat="1" ht="13.2" x14ac:dyDescent="0.25">
      <c r="A131" s="7" t="s">
        <v>169</v>
      </c>
      <c r="B131" s="87">
        <v>1</v>
      </c>
      <c r="C131" s="113"/>
      <c r="D131" s="114"/>
      <c r="E131" s="28">
        <f t="shared" si="5"/>
        <v>0</v>
      </c>
      <c r="F131" s="28">
        <f t="shared" si="6"/>
        <v>0</v>
      </c>
      <c r="G131" s="28">
        <f t="shared" si="7"/>
        <v>0</v>
      </c>
    </row>
    <row r="132" spans="1:7" s="71" customFormat="1" ht="13.2" x14ac:dyDescent="0.25">
      <c r="A132" s="7" t="s">
        <v>170</v>
      </c>
      <c r="B132" s="87">
        <v>6</v>
      </c>
      <c r="C132" s="113"/>
      <c r="D132" s="114"/>
      <c r="E132" s="28">
        <f t="shared" si="5"/>
        <v>0</v>
      </c>
      <c r="F132" s="28">
        <f t="shared" si="6"/>
        <v>0</v>
      </c>
      <c r="G132" s="28">
        <f t="shared" si="7"/>
        <v>0</v>
      </c>
    </row>
    <row r="133" spans="1:7" s="71" customFormat="1" ht="13.2" x14ac:dyDescent="0.25">
      <c r="A133" s="7" t="s">
        <v>171</v>
      </c>
      <c r="B133" s="87">
        <v>1</v>
      </c>
      <c r="C133" s="113"/>
      <c r="D133" s="114"/>
      <c r="E133" s="28">
        <f t="shared" si="5"/>
        <v>0</v>
      </c>
      <c r="F133" s="28">
        <f t="shared" si="6"/>
        <v>0</v>
      </c>
      <c r="G133" s="28">
        <f t="shared" si="7"/>
        <v>0</v>
      </c>
    </row>
    <row r="134" spans="1:7" s="71" customFormat="1" ht="13.2" x14ac:dyDescent="0.25">
      <c r="A134" s="7" t="s">
        <v>172</v>
      </c>
      <c r="B134" s="87">
        <v>1</v>
      </c>
      <c r="C134" s="113"/>
      <c r="D134" s="114"/>
      <c r="E134" s="28">
        <f t="shared" si="5"/>
        <v>0</v>
      </c>
      <c r="F134" s="28">
        <f t="shared" si="6"/>
        <v>0</v>
      </c>
      <c r="G134" s="28">
        <f t="shared" si="7"/>
        <v>0</v>
      </c>
    </row>
    <row r="135" spans="1:7" s="71" customFormat="1" ht="13.2" x14ac:dyDescent="0.25">
      <c r="A135" s="7" t="s">
        <v>173</v>
      </c>
      <c r="B135" s="87">
        <v>1</v>
      </c>
      <c r="C135" s="113"/>
      <c r="D135" s="114"/>
      <c r="E135" s="28">
        <f t="shared" ref="E135:E198" si="8">C135*(1+(D135/100))</f>
        <v>0</v>
      </c>
      <c r="F135" s="28">
        <f t="shared" si="6"/>
        <v>0</v>
      </c>
      <c r="G135" s="28">
        <f t="shared" si="7"/>
        <v>0</v>
      </c>
    </row>
    <row r="136" spans="1:7" s="71" customFormat="1" ht="13.2" x14ac:dyDescent="0.25">
      <c r="A136" s="7" t="s">
        <v>174</v>
      </c>
      <c r="B136" s="87">
        <v>1</v>
      </c>
      <c r="C136" s="113"/>
      <c r="D136" s="114"/>
      <c r="E136" s="28">
        <f t="shared" si="8"/>
        <v>0</v>
      </c>
      <c r="F136" s="28">
        <f t="shared" si="6"/>
        <v>0</v>
      </c>
      <c r="G136" s="28">
        <f t="shared" si="7"/>
        <v>0</v>
      </c>
    </row>
    <row r="137" spans="1:7" s="71" customFormat="1" ht="13.2" x14ac:dyDescent="0.25">
      <c r="A137" s="7" t="s">
        <v>175</v>
      </c>
      <c r="B137" s="87">
        <v>1</v>
      </c>
      <c r="C137" s="113"/>
      <c r="D137" s="114"/>
      <c r="E137" s="28">
        <f t="shared" si="8"/>
        <v>0</v>
      </c>
      <c r="F137" s="28">
        <f t="shared" si="6"/>
        <v>0</v>
      </c>
      <c r="G137" s="28">
        <f t="shared" si="7"/>
        <v>0</v>
      </c>
    </row>
    <row r="138" spans="1:7" s="71" customFormat="1" ht="13.2" x14ac:dyDescent="0.25">
      <c r="A138" s="7" t="s">
        <v>176</v>
      </c>
      <c r="B138" s="87">
        <v>1</v>
      </c>
      <c r="C138" s="113"/>
      <c r="D138" s="114"/>
      <c r="E138" s="28">
        <f t="shared" si="8"/>
        <v>0</v>
      </c>
      <c r="F138" s="28">
        <f t="shared" si="6"/>
        <v>0</v>
      </c>
      <c r="G138" s="28">
        <f t="shared" si="7"/>
        <v>0</v>
      </c>
    </row>
    <row r="139" spans="1:7" s="71" customFormat="1" ht="13.2" x14ac:dyDescent="0.25">
      <c r="A139" s="7" t="s">
        <v>177</v>
      </c>
      <c r="B139" s="87">
        <v>1</v>
      </c>
      <c r="C139" s="113"/>
      <c r="D139" s="114"/>
      <c r="E139" s="28">
        <f t="shared" si="8"/>
        <v>0</v>
      </c>
      <c r="F139" s="28">
        <f t="shared" si="6"/>
        <v>0</v>
      </c>
      <c r="G139" s="28">
        <f t="shared" si="7"/>
        <v>0</v>
      </c>
    </row>
    <row r="140" spans="1:7" s="71" customFormat="1" ht="13.2" x14ac:dyDescent="0.25">
      <c r="A140" s="7" t="s">
        <v>178</v>
      </c>
      <c r="B140" s="87">
        <v>1</v>
      </c>
      <c r="C140" s="113"/>
      <c r="D140" s="114"/>
      <c r="E140" s="28">
        <f t="shared" si="8"/>
        <v>0</v>
      </c>
      <c r="F140" s="28">
        <f t="shared" si="6"/>
        <v>0</v>
      </c>
      <c r="G140" s="28">
        <f t="shared" si="7"/>
        <v>0</v>
      </c>
    </row>
    <row r="141" spans="1:7" s="71" customFormat="1" ht="13.2" x14ac:dyDescent="0.25">
      <c r="A141" s="7" t="s">
        <v>179</v>
      </c>
      <c r="B141" s="87">
        <v>9</v>
      </c>
      <c r="C141" s="113"/>
      <c r="D141" s="114"/>
      <c r="E141" s="28">
        <f t="shared" si="8"/>
        <v>0</v>
      </c>
      <c r="F141" s="28">
        <f t="shared" si="6"/>
        <v>0</v>
      </c>
      <c r="G141" s="28">
        <f t="shared" si="7"/>
        <v>0</v>
      </c>
    </row>
    <row r="142" spans="1:7" s="71" customFormat="1" ht="13.2" x14ac:dyDescent="0.25">
      <c r="A142" s="7" t="s">
        <v>180</v>
      </c>
      <c r="B142" s="87">
        <v>1</v>
      </c>
      <c r="C142" s="113"/>
      <c r="D142" s="114"/>
      <c r="E142" s="28">
        <f t="shared" si="8"/>
        <v>0</v>
      </c>
      <c r="F142" s="28">
        <f t="shared" si="6"/>
        <v>0</v>
      </c>
      <c r="G142" s="28">
        <f t="shared" si="7"/>
        <v>0</v>
      </c>
    </row>
    <row r="143" spans="1:7" s="71" customFormat="1" ht="13.2" x14ac:dyDescent="0.25">
      <c r="A143" s="7" t="s">
        <v>181</v>
      </c>
      <c r="B143" s="87">
        <v>1</v>
      </c>
      <c r="C143" s="113"/>
      <c r="D143" s="114"/>
      <c r="E143" s="28">
        <f t="shared" si="8"/>
        <v>0</v>
      </c>
      <c r="F143" s="28">
        <f t="shared" si="6"/>
        <v>0</v>
      </c>
      <c r="G143" s="28">
        <f t="shared" si="7"/>
        <v>0</v>
      </c>
    </row>
    <row r="144" spans="1:7" s="71" customFormat="1" ht="13.2" x14ac:dyDescent="0.25">
      <c r="A144" s="7" t="s">
        <v>182</v>
      </c>
      <c r="B144" s="87">
        <v>1</v>
      </c>
      <c r="C144" s="113"/>
      <c r="D144" s="114"/>
      <c r="E144" s="28">
        <f t="shared" si="8"/>
        <v>0</v>
      </c>
      <c r="F144" s="28">
        <f t="shared" si="6"/>
        <v>0</v>
      </c>
      <c r="G144" s="28">
        <f t="shared" si="7"/>
        <v>0</v>
      </c>
    </row>
    <row r="145" spans="1:7" s="71" customFormat="1" ht="13.2" x14ac:dyDescent="0.25">
      <c r="A145" s="7" t="s">
        <v>183</v>
      </c>
      <c r="B145" s="87">
        <v>3</v>
      </c>
      <c r="C145" s="113"/>
      <c r="D145" s="114"/>
      <c r="E145" s="28">
        <f t="shared" si="8"/>
        <v>0</v>
      </c>
      <c r="F145" s="28">
        <f t="shared" si="6"/>
        <v>0</v>
      </c>
      <c r="G145" s="28">
        <f t="shared" si="7"/>
        <v>0</v>
      </c>
    </row>
    <row r="146" spans="1:7" s="71" customFormat="1" ht="13.2" x14ac:dyDescent="0.25">
      <c r="A146" s="7" t="s">
        <v>184</v>
      </c>
      <c r="B146" s="87">
        <v>1</v>
      </c>
      <c r="C146" s="113"/>
      <c r="D146" s="114"/>
      <c r="E146" s="28">
        <f t="shared" si="8"/>
        <v>0</v>
      </c>
      <c r="F146" s="28">
        <f t="shared" si="6"/>
        <v>0</v>
      </c>
      <c r="G146" s="28">
        <f t="shared" si="7"/>
        <v>0</v>
      </c>
    </row>
    <row r="147" spans="1:7" s="71" customFormat="1" ht="13.2" x14ac:dyDescent="0.25">
      <c r="A147" s="7" t="s">
        <v>185</v>
      </c>
      <c r="B147" s="87">
        <v>1</v>
      </c>
      <c r="C147" s="113"/>
      <c r="D147" s="114"/>
      <c r="E147" s="28">
        <f t="shared" si="8"/>
        <v>0</v>
      </c>
      <c r="F147" s="28">
        <f t="shared" si="6"/>
        <v>0</v>
      </c>
      <c r="G147" s="28">
        <f t="shared" si="7"/>
        <v>0</v>
      </c>
    </row>
    <row r="148" spans="1:7" s="71" customFormat="1" ht="13.2" x14ac:dyDescent="0.25">
      <c r="A148" s="7" t="s">
        <v>186</v>
      </c>
      <c r="B148" s="87">
        <v>1</v>
      </c>
      <c r="C148" s="113"/>
      <c r="D148" s="114"/>
      <c r="E148" s="28">
        <f t="shared" si="8"/>
        <v>0</v>
      </c>
      <c r="F148" s="28">
        <f t="shared" si="6"/>
        <v>0</v>
      </c>
      <c r="G148" s="28">
        <f t="shared" si="7"/>
        <v>0</v>
      </c>
    </row>
    <row r="149" spans="1:7" s="71" customFormat="1" ht="13.2" x14ac:dyDescent="0.25">
      <c r="A149" s="7" t="s">
        <v>187</v>
      </c>
      <c r="B149" s="87">
        <v>1</v>
      </c>
      <c r="C149" s="113"/>
      <c r="D149" s="114"/>
      <c r="E149" s="28">
        <f t="shared" si="8"/>
        <v>0</v>
      </c>
      <c r="F149" s="28">
        <f t="shared" si="6"/>
        <v>0</v>
      </c>
      <c r="G149" s="28">
        <f t="shared" si="7"/>
        <v>0</v>
      </c>
    </row>
    <row r="150" spans="1:7" s="71" customFormat="1" ht="13.2" x14ac:dyDescent="0.25">
      <c r="A150" s="7" t="s">
        <v>188</v>
      </c>
      <c r="B150" s="87">
        <v>1</v>
      </c>
      <c r="C150" s="113"/>
      <c r="D150" s="114"/>
      <c r="E150" s="28">
        <f t="shared" si="8"/>
        <v>0</v>
      </c>
      <c r="F150" s="28">
        <f t="shared" si="6"/>
        <v>0</v>
      </c>
      <c r="G150" s="28">
        <f t="shared" si="7"/>
        <v>0</v>
      </c>
    </row>
    <row r="151" spans="1:7" s="71" customFormat="1" ht="13.2" x14ac:dyDescent="0.25">
      <c r="A151" s="7" t="s">
        <v>189</v>
      </c>
      <c r="B151" s="87">
        <v>1</v>
      </c>
      <c r="C151" s="113"/>
      <c r="D151" s="114"/>
      <c r="E151" s="28">
        <f t="shared" si="8"/>
        <v>0</v>
      </c>
      <c r="F151" s="28">
        <f t="shared" si="6"/>
        <v>0</v>
      </c>
      <c r="G151" s="28">
        <f t="shared" si="7"/>
        <v>0</v>
      </c>
    </row>
    <row r="152" spans="1:7" s="71" customFormat="1" ht="13.2" x14ac:dyDescent="0.25">
      <c r="A152" s="7" t="s">
        <v>190</v>
      </c>
      <c r="B152" s="87">
        <v>1</v>
      </c>
      <c r="C152" s="113"/>
      <c r="D152" s="114"/>
      <c r="E152" s="28">
        <f t="shared" si="8"/>
        <v>0</v>
      </c>
      <c r="F152" s="28">
        <f t="shared" si="6"/>
        <v>0</v>
      </c>
      <c r="G152" s="28">
        <f t="shared" si="7"/>
        <v>0</v>
      </c>
    </row>
    <row r="153" spans="1:7" s="71" customFormat="1" ht="13.2" x14ac:dyDescent="0.25">
      <c r="A153" s="7" t="s">
        <v>191</v>
      </c>
      <c r="B153" s="87">
        <v>1</v>
      </c>
      <c r="C153" s="113"/>
      <c r="D153" s="114"/>
      <c r="E153" s="28">
        <f t="shared" si="8"/>
        <v>0</v>
      </c>
      <c r="F153" s="28">
        <f t="shared" si="6"/>
        <v>0</v>
      </c>
      <c r="G153" s="28">
        <f t="shared" si="7"/>
        <v>0</v>
      </c>
    </row>
    <row r="154" spans="1:7" s="71" customFormat="1" ht="13.2" x14ac:dyDescent="0.25">
      <c r="A154" s="7" t="s">
        <v>192</v>
      </c>
      <c r="B154" s="87">
        <v>1</v>
      </c>
      <c r="C154" s="113"/>
      <c r="D154" s="114"/>
      <c r="E154" s="28">
        <f t="shared" si="8"/>
        <v>0</v>
      </c>
      <c r="F154" s="28">
        <f t="shared" si="6"/>
        <v>0</v>
      </c>
      <c r="G154" s="28">
        <f t="shared" si="7"/>
        <v>0</v>
      </c>
    </row>
    <row r="155" spans="1:7" s="71" customFormat="1" ht="13.2" x14ac:dyDescent="0.25">
      <c r="A155" s="7" t="s">
        <v>193</v>
      </c>
      <c r="B155" s="87">
        <v>1</v>
      </c>
      <c r="C155" s="113"/>
      <c r="D155" s="114"/>
      <c r="E155" s="28">
        <f t="shared" si="8"/>
        <v>0</v>
      </c>
      <c r="F155" s="28">
        <f t="shared" si="6"/>
        <v>0</v>
      </c>
      <c r="G155" s="28">
        <f t="shared" si="7"/>
        <v>0</v>
      </c>
    </row>
    <row r="156" spans="1:7" s="71" customFormat="1" ht="13.2" x14ac:dyDescent="0.25">
      <c r="A156" s="7" t="s">
        <v>194</v>
      </c>
      <c r="B156" s="87">
        <v>1</v>
      </c>
      <c r="C156" s="113"/>
      <c r="D156" s="114"/>
      <c r="E156" s="28">
        <f t="shared" si="8"/>
        <v>0</v>
      </c>
      <c r="F156" s="28">
        <f t="shared" si="6"/>
        <v>0</v>
      </c>
      <c r="G156" s="28">
        <f t="shared" si="7"/>
        <v>0</v>
      </c>
    </row>
    <row r="157" spans="1:7" s="71" customFormat="1" ht="13.2" x14ac:dyDescent="0.25">
      <c r="A157" s="7" t="s">
        <v>195</v>
      </c>
      <c r="B157" s="87">
        <v>1</v>
      </c>
      <c r="C157" s="113"/>
      <c r="D157" s="114"/>
      <c r="E157" s="28">
        <f t="shared" si="8"/>
        <v>0</v>
      </c>
      <c r="F157" s="28">
        <f t="shared" si="6"/>
        <v>0</v>
      </c>
      <c r="G157" s="28">
        <f t="shared" si="7"/>
        <v>0</v>
      </c>
    </row>
    <row r="158" spans="1:7" s="71" customFormat="1" ht="13.2" x14ac:dyDescent="0.25">
      <c r="A158" s="7" t="s">
        <v>196</v>
      </c>
      <c r="B158" s="87">
        <v>1</v>
      </c>
      <c r="C158" s="113"/>
      <c r="D158" s="114"/>
      <c r="E158" s="28">
        <f t="shared" si="8"/>
        <v>0</v>
      </c>
      <c r="F158" s="28">
        <f t="shared" si="6"/>
        <v>0</v>
      </c>
      <c r="G158" s="28">
        <f t="shared" si="7"/>
        <v>0</v>
      </c>
    </row>
    <row r="159" spans="1:7" s="71" customFormat="1" ht="13.2" x14ac:dyDescent="0.25">
      <c r="A159" s="7" t="s">
        <v>197</v>
      </c>
      <c r="B159" s="87">
        <v>1</v>
      </c>
      <c r="C159" s="113"/>
      <c r="D159" s="114"/>
      <c r="E159" s="28">
        <f t="shared" si="8"/>
        <v>0</v>
      </c>
      <c r="F159" s="28">
        <f t="shared" si="6"/>
        <v>0</v>
      </c>
      <c r="G159" s="28">
        <f t="shared" si="7"/>
        <v>0</v>
      </c>
    </row>
    <row r="160" spans="1:7" s="71" customFormat="1" ht="13.2" x14ac:dyDescent="0.25">
      <c r="A160" s="151" t="s">
        <v>198</v>
      </c>
      <c r="B160" s="87">
        <v>1</v>
      </c>
      <c r="C160" s="113"/>
      <c r="D160" s="114"/>
      <c r="E160" s="28">
        <f t="shared" ref="E160" si="9">C160*(1+(D160/100))</f>
        <v>0</v>
      </c>
      <c r="F160" s="28">
        <f t="shared" ref="F160" si="10">B160*C160</f>
        <v>0</v>
      </c>
      <c r="G160" s="28">
        <f t="shared" ref="G160" si="11">B160*E160</f>
        <v>0</v>
      </c>
    </row>
    <row r="161" spans="1:7" s="71" customFormat="1" ht="13.2" x14ac:dyDescent="0.25">
      <c r="A161" s="7" t="s">
        <v>199</v>
      </c>
      <c r="B161" s="87">
        <v>1</v>
      </c>
      <c r="C161" s="113"/>
      <c r="D161" s="114"/>
      <c r="E161" s="28">
        <f t="shared" si="8"/>
        <v>0</v>
      </c>
      <c r="F161" s="28">
        <f t="shared" si="6"/>
        <v>0</v>
      </c>
      <c r="G161" s="28">
        <f t="shared" si="7"/>
        <v>0</v>
      </c>
    </row>
    <row r="162" spans="1:7" s="71" customFormat="1" ht="13.2" x14ac:dyDescent="0.25">
      <c r="A162" s="7" t="s">
        <v>200</v>
      </c>
      <c r="B162" s="87">
        <v>1</v>
      </c>
      <c r="C162" s="113"/>
      <c r="D162" s="114"/>
      <c r="E162" s="28">
        <f t="shared" si="8"/>
        <v>0</v>
      </c>
      <c r="F162" s="28">
        <f t="shared" si="6"/>
        <v>0</v>
      </c>
      <c r="G162" s="28">
        <f t="shared" si="7"/>
        <v>0</v>
      </c>
    </row>
    <row r="163" spans="1:7" s="71" customFormat="1" ht="13.2" x14ac:dyDescent="0.25">
      <c r="A163" s="141" t="s">
        <v>203</v>
      </c>
      <c r="B163" s="93"/>
      <c r="C163" s="108"/>
      <c r="D163" s="109"/>
      <c r="E163" s="90"/>
      <c r="F163" s="90"/>
      <c r="G163" s="90"/>
    </row>
    <row r="164" spans="1:7" s="71" customFormat="1" ht="13.2" x14ac:dyDescent="0.25">
      <c r="A164" s="26" t="s">
        <v>150</v>
      </c>
      <c r="B164" s="87">
        <v>1</v>
      </c>
      <c r="C164" s="113"/>
      <c r="D164" s="114"/>
      <c r="E164" s="28">
        <f t="shared" si="8"/>
        <v>0</v>
      </c>
      <c r="F164" s="28">
        <f t="shared" ref="F164:F214" si="12">B164*C164</f>
        <v>0</v>
      </c>
      <c r="G164" s="28">
        <f t="shared" ref="G164:G214" si="13">B164*E164</f>
        <v>0</v>
      </c>
    </row>
    <row r="165" spans="1:7" s="71" customFormat="1" ht="13.2" x14ac:dyDescent="0.25">
      <c r="A165" s="26" t="s">
        <v>151</v>
      </c>
      <c r="B165" s="87">
        <v>1</v>
      </c>
      <c r="C165" s="113"/>
      <c r="D165" s="114"/>
      <c r="E165" s="28">
        <f t="shared" si="8"/>
        <v>0</v>
      </c>
      <c r="F165" s="28">
        <f t="shared" si="12"/>
        <v>0</v>
      </c>
      <c r="G165" s="28">
        <f t="shared" si="13"/>
        <v>0</v>
      </c>
    </row>
    <row r="166" spans="1:7" s="71" customFormat="1" ht="13.2" x14ac:dyDescent="0.25">
      <c r="A166" s="7" t="s">
        <v>152</v>
      </c>
      <c r="B166" s="87">
        <v>1</v>
      </c>
      <c r="C166" s="113"/>
      <c r="D166" s="114"/>
      <c r="E166" s="28">
        <f t="shared" si="8"/>
        <v>0</v>
      </c>
      <c r="F166" s="28">
        <f t="shared" si="12"/>
        <v>0</v>
      </c>
      <c r="G166" s="28">
        <f t="shared" si="13"/>
        <v>0</v>
      </c>
    </row>
    <row r="167" spans="1:7" s="71" customFormat="1" ht="13.2" x14ac:dyDescent="0.25">
      <c r="A167" s="7" t="s">
        <v>153</v>
      </c>
      <c r="B167" s="87">
        <v>1</v>
      </c>
      <c r="C167" s="113"/>
      <c r="D167" s="114"/>
      <c r="E167" s="28">
        <f t="shared" si="8"/>
        <v>0</v>
      </c>
      <c r="F167" s="28">
        <f t="shared" si="12"/>
        <v>0</v>
      </c>
      <c r="G167" s="28">
        <f t="shared" si="13"/>
        <v>0</v>
      </c>
    </row>
    <row r="168" spans="1:7" s="71" customFormat="1" ht="13.2" x14ac:dyDescent="0.25">
      <c r="A168" s="7" t="s">
        <v>154</v>
      </c>
      <c r="B168" s="87">
        <v>1</v>
      </c>
      <c r="C168" s="113"/>
      <c r="D168" s="114"/>
      <c r="E168" s="28">
        <f t="shared" si="8"/>
        <v>0</v>
      </c>
      <c r="F168" s="28">
        <f t="shared" si="12"/>
        <v>0</v>
      </c>
      <c r="G168" s="28">
        <f t="shared" si="13"/>
        <v>0</v>
      </c>
    </row>
    <row r="169" spans="1:7" s="71" customFormat="1" ht="13.2" x14ac:dyDescent="0.25">
      <c r="A169" s="7" t="s">
        <v>155</v>
      </c>
      <c r="B169" s="87">
        <v>1</v>
      </c>
      <c r="C169" s="113"/>
      <c r="D169" s="114"/>
      <c r="E169" s="28">
        <f t="shared" si="8"/>
        <v>0</v>
      </c>
      <c r="F169" s="28">
        <f t="shared" si="12"/>
        <v>0</v>
      </c>
      <c r="G169" s="28">
        <f t="shared" si="13"/>
        <v>0</v>
      </c>
    </row>
    <row r="170" spans="1:7" s="71" customFormat="1" ht="13.2" x14ac:dyDescent="0.25">
      <c r="A170" s="7" t="s">
        <v>156</v>
      </c>
      <c r="B170" s="87">
        <v>1</v>
      </c>
      <c r="C170" s="113"/>
      <c r="D170" s="114"/>
      <c r="E170" s="28">
        <f t="shared" si="8"/>
        <v>0</v>
      </c>
      <c r="F170" s="28">
        <f t="shared" si="12"/>
        <v>0</v>
      </c>
      <c r="G170" s="28">
        <f t="shared" si="13"/>
        <v>0</v>
      </c>
    </row>
    <row r="171" spans="1:7" s="71" customFormat="1" ht="13.2" x14ac:dyDescent="0.25">
      <c r="A171" s="7" t="s">
        <v>157</v>
      </c>
      <c r="B171" s="87">
        <v>1</v>
      </c>
      <c r="C171" s="113"/>
      <c r="D171" s="114"/>
      <c r="E171" s="28">
        <f t="shared" si="8"/>
        <v>0</v>
      </c>
      <c r="F171" s="28">
        <f t="shared" si="12"/>
        <v>0</v>
      </c>
      <c r="G171" s="28">
        <f t="shared" si="13"/>
        <v>0</v>
      </c>
    </row>
    <row r="172" spans="1:7" s="71" customFormat="1" ht="13.2" x14ac:dyDescent="0.25">
      <c r="A172" s="7" t="s">
        <v>158</v>
      </c>
      <c r="B172" s="87">
        <v>1</v>
      </c>
      <c r="C172" s="113"/>
      <c r="D172" s="114"/>
      <c r="E172" s="28">
        <f t="shared" si="8"/>
        <v>0</v>
      </c>
      <c r="F172" s="28">
        <f t="shared" si="12"/>
        <v>0</v>
      </c>
      <c r="G172" s="28">
        <f t="shared" si="13"/>
        <v>0</v>
      </c>
    </row>
    <row r="173" spans="1:7" s="71" customFormat="1" ht="13.2" x14ac:dyDescent="0.25">
      <c r="A173" s="7" t="s">
        <v>159</v>
      </c>
      <c r="B173" s="87">
        <v>1</v>
      </c>
      <c r="C173" s="113"/>
      <c r="D173" s="114"/>
      <c r="E173" s="28">
        <f t="shared" si="8"/>
        <v>0</v>
      </c>
      <c r="F173" s="28">
        <f t="shared" si="12"/>
        <v>0</v>
      </c>
      <c r="G173" s="28">
        <f t="shared" si="13"/>
        <v>0</v>
      </c>
    </row>
    <row r="174" spans="1:7" s="71" customFormat="1" ht="13.2" x14ac:dyDescent="0.25">
      <c r="A174" s="7" t="s">
        <v>160</v>
      </c>
      <c r="B174" s="87">
        <v>1</v>
      </c>
      <c r="C174" s="113"/>
      <c r="D174" s="114"/>
      <c r="E174" s="28">
        <f t="shared" si="8"/>
        <v>0</v>
      </c>
      <c r="F174" s="28">
        <f t="shared" si="12"/>
        <v>0</v>
      </c>
      <c r="G174" s="28">
        <f t="shared" si="13"/>
        <v>0</v>
      </c>
    </row>
    <row r="175" spans="1:7" s="71" customFormat="1" ht="13.2" x14ac:dyDescent="0.25">
      <c r="A175" s="7" t="s">
        <v>161</v>
      </c>
      <c r="B175" s="87">
        <v>1</v>
      </c>
      <c r="C175" s="113"/>
      <c r="D175" s="114"/>
      <c r="E175" s="28">
        <f t="shared" si="8"/>
        <v>0</v>
      </c>
      <c r="F175" s="28">
        <f t="shared" si="12"/>
        <v>0</v>
      </c>
      <c r="G175" s="28">
        <f t="shared" si="13"/>
        <v>0</v>
      </c>
    </row>
    <row r="176" spans="1:7" s="71" customFormat="1" ht="13.2" x14ac:dyDescent="0.25">
      <c r="A176" s="7" t="s">
        <v>162</v>
      </c>
      <c r="B176" s="87">
        <v>1</v>
      </c>
      <c r="C176" s="113"/>
      <c r="D176" s="114"/>
      <c r="E176" s="28">
        <f t="shared" si="8"/>
        <v>0</v>
      </c>
      <c r="F176" s="28">
        <f t="shared" si="12"/>
        <v>0</v>
      </c>
      <c r="G176" s="28">
        <f t="shared" si="13"/>
        <v>0</v>
      </c>
    </row>
    <row r="177" spans="1:7" s="71" customFormat="1" ht="13.2" x14ac:dyDescent="0.25">
      <c r="A177" s="7" t="s">
        <v>163</v>
      </c>
      <c r="B177" s="87">
        <v>1</v>
      </c>
      <c r="C177" s="113"/>
      <c r="D177" s="114"/>
      <c r="E177" s="28">
        <f t="shared" si="8"/>
        <v>0</v>
      </c>
      <c r="F177" s="28">
        <f t="shared" si="12"/>
        <v>0</v>
      </c>
      <c r="G177" s="28">
        <f t="shared" si="13"/>
        <v>0</v>
      </c>
    </row>
    <row r="178" spans="1:7" s="71" customFormat="1" ht="13.2" x14ac:dyDescent="0.25">
      <c r="A178" s="7" t="s">
        <v>164</v>
      </c>
      <c r="B178" s="87">
        <v>1</v>
      </c>
      <c r="C178" s="113"/>
      <c r="D178" s="114"/>
      <c r="E178" s="28">
        <f t="shared" si="8"/>
        <v>0</v>
      </c>
      <c r="F178" s="28">
        <f t="shared" si="12"/>
        <v>0</v>
      </c>
      <c r="G178" s="28">
        <f t="shared" si="13"/>
        <v>0</v>
      </c>
    </row>
    <row r="179" spans="1:7" s="71" customFormat="1" ht="13.2" x14ac:dyDescent="0.25">
      <c r="A179" s="7" t="s">
        <v>165</v>
      </c>
      <c r="B179" s="87">
        <v>1</v>
      </c>
      <c r="C179" s="113"/>
      <c r="D179" s="114"/>
      <c r="E179" s="28">
        <f t="shared" si="8"/>
        <v>0</v>
      </c>
      <c r="F179" s="28">
        <f t="shared" si="12"/>
        <v>0</v>
      </c>
      <c r="G179" s="28">
        <f t="shared" si="13"/>
        <v>0</v>
      </c>
    </row>
    <row r="180" spans="1:7" s="71" customFormat="1" ht="13.2" x14ac:dyDescent="0.25">
      <c r="A180" s="7" t="s">
        <v>166</v>
      </c>
      <c r="B180" s="87">
        <v>1</v>
      </c>
      <c r="C180" s="113"/>
      <c r="D180" s="114"/>
      <c r="E180" s="28">
        <f t="shared" si="8"/>
        <v>0</v>
      </c>
      <c r="F180" s="28">
        <f t="shared" si="12"/>
        <v>0</v>
      </c>
      <c r="G180" s="28">
        <f t="shared" si="13"/>
        <v>0</v>
      </c>
    </row>
    <row r="181" spans="1:7" s="71" customFormat="1" ht="13.2" x14ac:dyDescent="0.25">
      <c r="A181" s="7" t="s">
        <v>167</v>
      </c>
      <c r="B181" s="87">
        <v>1</v>
      </c>
      <c r="C181" s="113"/>
      <c r="D181" s="114"/>
      <c r="E181" s="28">
        <f t="shared" si="8"/>
        <v>0</v>
      </c>
      <c r="F181" s="28">
        <f t="shared" si="12"/>
        <v>0</v>
      </c>
      <c r="G181" s="28">
        <f t="shared" si="13"/>
        <v>0</v>
      </c>
    </row>
    <row r="182" spans="1:7" s="71" customFormat="1" ht="13.2" x14ac:dyDescent="0.25">
      <c r="A182" s="7" t="s">
        <v>168</v>
      </c>
      <c r="B182" s="87">
        <v>1</v>
      </c>
      <c r="C182" s="113"/>
      <c r="D182" s="114"/>
      <c r="E182" s="28">
        <f t="shared" si="8"/>
        <v>0</v>
      </c>
      <c r="F182" s="28">
        <f t="shared" si="12"/>
        <v>0</v>
      </c>
      <c r="G182" s="28">
        <f t="shared" si="13"/>
        <v>0</v>
      </c>
    </row>
    <row r="183" spans="1:7" s="71" customFormat="1" ht="13.2" x14ac:dyDescent="0.25">
      <c r="A183" s="7" t="s">
        <v>169</v>
      </c>
      <c r="B183" s="87">
        <v>1</v>
      </c>
      <c r="C183" s="113"/>
      <c r="D183" s="114"/>
      <c r="E183" s="28">
        <f t="shared" si="8"/>
        <v>0</v>
      </c>
      <c r="F183" s="28">
        <f t="shared" si="12"/>
        <v>0</v>
      </c>
      <c r="G183" s="28">
        <f t="shared" si="13"/>
        <v>0</v>
      </c>
    </row>
    <row r="184" spans="1:7" s="71" customFormat="1" ht="13.2" x14ac:dyDescent="0.25">
      <c r="A184" s="7" t="s">
        <v>170</v>
      </c>
      <c r="B184" s="87">
        <v>1</v>
      </c>
      <c r="C184" s="113"/>
      <c r="D184" s="114"/>
      <c r="E184" s="28">
        <f t="shared" si="8"/>
        <v>0</v>
      </c>
      <c r="F184" s="28">
        <f t="shared" si="12"/>
        <v>0</v>
      </c>
      <c r="G184" s="28">
        <f t="shared" si="13"/>
        <v>0</v>
      </c>
    </row>
    <row r="185" spans="1:7" s="71" customFormat="1" ht="13.2" x14ac:dyDescent="0.25">
      <c r="A185" s="7" t="s">
        <v>171</v>
      </c>
      <c r="B185" s="87">
        <v>1</v>
      </c>
      <c r="C185" s="113"/>
      <c r="D185" s="114"/>
      <c r="E185" s="28">
        <f t="shared" si="8"/>
        <v>0</v>
      </c>
      <c r="F185" s="28">
        <f t="shared" si="12"/>
        <v>0</v>
      </c>
      <c r="G185" s="28">
        <f t="shared" si="13"/>
        <v>0</v>
      </c>
    </row>
    <row r="186" spans="1:7" s="71" customFormat="1" ht="13.2" x14ac:dyDescent="0.25">
      <c r="A186" s="7" t="s">
        <v>172</v>
      </c>
      <c r="B186" s="87">
        <v>1</v>
      </c>
      <c r="C186" s="113"/>
      <c r="D186" s="114"/>
      <c r="E186" s="28">
        <f t="shared" si="8"/>
        <v>0</v>
      </c>
      <c r="F186" s="28">
        <f t="shared" si="12"/>
        <v>0</v>
      </c>
      <c r="G186" s="28">
        <f t="shared" si="13"/>
        <v>0</v>
      </c>
    </row>
    <row r="187" spans="1:7" s="71" customFormat="1" ht="13.2" x14ac:dyDescent="0.25">
      <c r="A187" s="7" t="s">
        <v>173</v>
      </c>
      <c r="B187" s="87">
        <v>1</v>
      </c>
      <c r="C187" s="113"/>
      <c r="D187" s="114"/>
      <c r="E187" s="28">
        <f t="shared" si="8"/>
        <v>0</v>
      </c>
      <c r="F187" s="28">
        <f t="shared" si="12"/>
        <v>0</v>
      </c>
      <c r="G187" s="28">
        <f t="shared" si="13"/>
        <v>0</v>
      </c>
    </row>
    <row r="188" spans="1:7" s="71" customFormat="1" ht="13.2" x14ac:dyDescent="0.25">
      <c r="A188" s="7" t="s">
        <v>174</v>
      </c>
      <c r="B188" s="87">
        <v>1</v>
      </c>
      <c r="C188" s="113"/>
      <c r="D188" s="114"/>
      <c r="E188" s="28">
        <f t="shared" si="8"/>
        <v>0</v>
      </c>
      <c r="F188" s="28">
        <f t="shared" si="12"/>
        <v>0</v>
      </c>
      <c r="G188" s="28">
        <f t="shared" si="13"/>
        <v>0</v>
      </c>
    </row>
    <row r="189" spans="1:7" s="71" customFormat="1" ht="13.2" x14ac:dyDescent="0.25">
      <c r="A189" s="7" t="s">
        <v>175</v>
      </c>
      <c r="B189" s="87">
        <v>1</v>
      </c>
      <c r="C189" s="113"/>
      <c r="D189" s="114"/>
      <c r="E189" s="28">
        <f t="shared" si="8"/>
        <v>0</v>
      </c>
      <c r="F189" s="28">
        <f t="shared" si="12"/>
        <v>0</v>
      </c>
      <c r="G189" s="28">
        <f t="shared" si="13"/>
        <v>0</v>
      </c>
    </row>
    <row r="190" spans="1:7" s="71" customFormat="1" ht="13.2" x14ac:dyDescent="0.25">
      <c r="A190" s="7" t="s">
        <v>176</v>
      </c>
      <c r="B190" s="87">
        <v>1</v>
      </c>
      <c r="C190" s="113"/>
      <c r="D190" s="114"/>
      <c r="E190" s="28">
        <f t="shared" si="8"/>
        <v>0</v>
      </c>
      <c r="F190" s="28">
        <f t="shared" si="12"/>
        <v>0</v>
      </c>
      <c r="G190" s="28">
        <f t="shared" si="13"/>
        <v>0</v>
      </c>
    </row>
    <row r="191" spans="1:7" s="71" customFormat="1" ht="13.2" x14ac:dyDescent="0.25">
      <c r="A191" s="7" t="s">
        <v>177</v>
      </c>
      <c r="B191" s="87">
        <v>1</v>
      </c>
      <c r="C191" s="113"/>
      <c r="D191" s="114"/>
      <c r="E191" s="28">
        <f t="shared" si="8"/>
        <v>0</v>
      </c>
      <c r="F191" s="28">
        <f t="shared" si="12"/>
        <v>0</v>
      </c>
      <c r="G191" s="28">
        <f t="shared" si="13"/>
        <v>0</v>
      </c>
    </row>
    <row r="192" spans="1:7" s="71" customFormat="1" ht="13.2" x14ac:dyDescent="0.25">
      <c r="A192" s="7" t="s">
        <v>178</v>
      </c>
      <c r="B192" s="87">
        <v>1</v>
      </c>
      <c r="C192" s="113"/>
      <c r="D192" s="114"/>
      <c r="E192" s="28">
        <f t="shared" si="8"/>
        <v>0</v>
      </c>
      <c r="F192" s="28">
        <f t="shared" si="12"/>
        <v>0</v>
      </c>
      <c r="G192" s="28">
        <f t="shared" si="13"/>
        <v>0</v>
      </c>
    </row>
    <row r="193" spans="1:7" s="71" customFormat="1" ht="13.2" x14ac:dyDescent="0.25">
      <c r="A193" s="7" t="s">
        <v>179</v>
      </c>
      <c r="B193" s="87">
        <v>3</v>
      </c>
      <c r="C193" s="113"/>
      <c r="D193" s="114"/>
      <c r="E193" s="28">
        <f t="shared" si="8"/>
        <v>0</v>
      </c>
      <c r="F193" s="28">
        <f t="shared" si="12"/>
        <v>0</v>
      </c>
      <c r="G193" s="28">
        <f t="shared" si="13"/>
        <v>0</v>
      </c>
    </row>
    <row r="194" spans="1:7" s="71" customFormat="1" ht="13.2" x14ac:dyDescent="0.25">
      <c r="A194" s="7" t="s">
        <v>180</v>
      </c>
      <c r="B194" s="87">
        <v>1</v>
      </c>
      <c r="C194" s="113"/>
      <c r="D194" s="114"/>
      <c r="E194" s="28">
        <f t="shared" si="8"/>
        <v>0</v>
      </c>
      <c r="F194" s="28">
        <f t="shared" si="12"/>
        <v>0</v>
      </c>
      <c r="G194" s="28">
        <f t="shared" si="13"/>
        <v>0</v>
      </c>
    </row>
    <row r="195" spans="1:7" s="71" customFormat="1" ht="13.2" x14ac:dyDescent="0.25">
      <c r="A195" s="7" t="s">
        <v>181</v>
      </c>
      <c r="B195" s="87">
        <v>1</v>
      </c>
      <c r="C195" s="113"/>
      <c r="D195" s="114"/>
      <c r="E195" s="28">
        <f t="shared" si="8"/>
        <v>0</v>
      </c>
      <c r="F195" s="28">
        <f t="shared" si="12"/>
        <v>0</v>
      </c>
      <c r="G195" s="28">
        <f t="shared" si="13"/>
        <v>0</v>
      </c>
    </row>
    <row r="196" spans="1:7" s="71" customFormat="1" ht="13.2" x14ac:dyDescent="0.25">
      <c r="A196" s="7" t="s">
        <v>182</v>
      </c>
      <c r="B196" s="87">
        <v>1</v>
      </c>
      <c r="C196" s="113"/>
      <c r="D196" s="114"/>
      <c r="E196" s="28">
        <f t="shared" si="8"/>
        <v>0</v>
      </c>
      <c r="F196" s="28">
        <f t="shared" si="12"/>
        <v>0</v>
      </c>
      <c r="G196" s="28">
        <f t="shared" si="13"/>
        <v>0</v>
      </c>
    </row>
    <row r="197" spans="1:7" s="71" customFormat="1" ht="13.2" x14ac:dyDescent="0.25">
      <c r="A197" s="7" t="s">
        <v>183</v>
      </c>
      <c r="B197" s="87">
        <v>1</v>
      </c>
      <c r="C197" s="113"/>
      <c r="D197" s="114"/>
      <c r="E197" s="28">
        <f t="shared" si="8"/>
        <v>0</v>
      </c>
      <c r="F197" s="28">
        <f t="shared" si="12"/>
        <v>0</v>
      </c>
      <c r="G197" s="28">
        <f t="shared" si="13"/>
        <v>0</v>
      </c>
    </row>
    <row r="198" spans="1:7" s="71" customFormat="1" ht="13.2" x14ac:dyDescent="0.25">
      <c r="A198" s="7" t="s">
        <v>184</v>
      </c>
      <c r="B198" s="87">
        <v>1</v>
      </c>
      <c r="C198" s="113"/>
      <c r="D198" s="114"/>
      <c r="E198" s="28">
        <f t="shared" si="8"/>
        <v>0</v>
      </c>
      <c r="F198" s="28">
        <f t="shared" si="12"/>
        <v>0</v>
      </c>
      <c r="G198" s="28">
        <f t="shared" si="13"/>
        <v>0</v>
      </c>
    </row>
    <row r="199" spans="1:7" s="71" customFormat="1" ht="13.2" x14ac:dyDescent="0.25">
      <c r="A199" s="7" t="s">
        <v>185</v>
      </c>
      <c r="B199" s="87">
        <v>1</v>
      </c>
      <c r="C199" s="113"/>
      <c r="D199" s="114"/>
      <c r="E199" s="28">
        <f t="shared" ref="E199:E214" si="14">C199*(1+(D199/100))</f>
        <v>0</v>
      </c>
      <c r="F199" s="28">
        <f t="shared" si="12"/>
        <v>0</v>
      </c>
      <c r="G199" s="28">
        <f t="shared" si="13"/>
        <v>0</v>
      </c>
    </row>
    <row r="200" spans="1:7" s="71" customFormat="1" ht="13.2" x14ac:dyDescent="0.25">
      <c r="A200" s="7" t="s">
        <v>186</v>
      </c>
      <c r="B200" s="87">
        <v>1</v>
      </c>
      <c r="C200" s="113"/>
      <c r="D200" s="114"/>
      <c r="E200" s="28">
        <f t="shared" si="14"/>
        <v>0</v>
      </c>
      <c r="F200" s="28">
        <f t="shared" si="12"/>
        <v>0</v>
      </c>
      <c r="G200" s="28">
        <f t="shared" si="13"/>
        <v>0</v>
      </c>
    </row>
    <row r="201" spans="1:7" s="71" customFormat="1" ht="13.2" x14ac:dyDescent="0.25">
      <c r="A201" s="7" t="s">
        <v>187</v>
      </c>
      <c r="B201" s="87">
        <v>1</v>
      </c>
      <c r="C201" s="113"/>
      <c r="D201" s="114"/>
      <c r="E201" s="28">
        <f t="shared" si="14"/>
        <v>0</v>
      </c>
      <c r="F201" s="28">
        <f t="shared" si="12"/>
        <v>0</v>
      </c>
      <c r="G201" s="28">
        <f t="shared" si="13"/>
        <v>0</v>
      </c>
    </row>
    <row r="202" spans="1:7" s="71" customFormat="1" ht="13.2" x14ac:dyDescent="0.25">
      <c r="A202" s="7" t="s">
        <v>188</v>
      </c>
      <c r="B202" s="87">
        <v>1</v>
      </c>
      <c r="C202" s="113"/>
      <c r="D202" s="114"/>
      <c r="E202" s="28">
        <f t="shared" si="14"/>
        <v>0</v>
      </c>
      <c r="F202" s="28">
        <f t="shared" si="12"/>
        <v>0</v>
      </c>
      <c r="G202" s="28">
        <f t="shared" si="13"/>
        <v>0</v>
      </c>
    </row>
    <row r="203" spans="1:7" s="71" customFormat="1" ht="13.2" x14ac:dyDescent="0.25">
      <c r="A203" s="7" t="s">
        <v>189</v>
      </c>
      <c r="B203" s="87">
        <v>1</v>
      </c>
      <c r="C203" s="113"/>
      <c r="D203" s="114"/>
      <c r="E203" s="28">
        <f t="shared" si="14"/>
        <v>0</v>
      </c>
      <c r="F203" s="28">
        <f t="shared" si="12"/>
        <v>0</v>
      </c>
      <c r="G203" s="28">
        <f t="shared" si="13"/>
        <v>0</v>
      </c>
    </row>
    <row r="204" spans="1:7" s="71" customFormat="1" ht="13.2" x14ac:dyDescent="0.25">
      <c r="A204" s="7" t="s">
        <v>190</v>
      </c>
      <c r="B204" s="87">
        <v>1</v>
      </c>
      <c r="C204" s="113"/>
      <c r="D204" s="114"/>
      <c r="E204" s="28">
        <f t="shared" si="14"/>
        <v>0</v>
      </c>
      <c r="F204" s="28">
        <f t="shared" si="12"/>
        <v>0</v>
      </c>
      <c r="G204" s="28">
        <f t="shared" si="13"/>
        <v>0</v>
      </c>
    </row>
    <row r="205" spans="1:7" s="71" customFormat="1" ht="13.2" x14ac:dyDescent="0.25">
      <c r="A205" s="7" t="s">
        <v>191</v>
      </c>
      <c r="B205" s="87">
        <v>1</v>
      </c>
      <c r="C205" s="113"/>
      <c r="D205" s="114"/>
      <c r="E205" s="28">
        <f t="shared" si="14"/>
        <v>0</v>
      </c>
      <c r="F205" s="28">
        <f t="shared" si="12"/>
        <v>0</v>
      </c>
      <c r="G205" s="28">
        <f t="shared" si="13"/>
        <v>0</v>
      </c>
    </row>
    <row r="206" spans="1:7" s="71" customFormat="1" ht="13.2" x14ac:dyDescent="0.25">
      <c r="A206" s="7" t="s">
        <v>192</v>
      </c>
      <c r="B206" s="87">
        <v>1</v>
      </c>
      <c r="C206" s="113"/>
      <c r="D206" s="114"/>
      <c r="E206" s="28">
        <f t="shared" si="14"/>
        <v>0</v>
      </c>
      <c r="F206" s="28">
        <f t="shared" si="12"/>
        <v>0</v>
      </c>
      <c r="G206" s="28">
        <f t="shared" si="13"/>
        <v>0</v>
      </c>
    </row>
    <row r="207" spans="1:7" s="71" customFormat="1" ht="13.2" x14ac:dyDescent="0.25">
      <c r="A207" s="7" t="s">
        <v>193</v>
      </c>
      <c r="B207" s="87">
        <v>1</v>
      </c>
      <c r="C207" s="113"/>
      <c r="D207" s="114"/>
      <c r="E207" s="28">
        <f t="shared" si="14"/>
        <v>0</v>
      </c>
      <c r="F207" s="28">
        <f t="shared" si="12"/>
        <v>0</v>
      </c>
      <c r="G207" s="28">
        <f t="shared" si="13"/>
        <v>0</v>
      </c>
    </row>
    <row r="208" spans="1:7" s="71" customFormat="1" ht="13.2" x14ac:dyDescent="0.25">
      <c r="A208" s="7" t="s">
        <v>194</v>
      </c>
      <c r="B208" s="87">
        <v>1</v>
      </c>
      <c r="C208" s="113"/>
      <c r="D208" s="114"/>
      <c r="E208" s="28">
        <f t="shared" si="14"/>
        <v>0</v>
      </c>
      <c r="F208" s="28">
        <f t="shared" si="12"/>
        <v>0</v>
      </c>
      <c r="G208" s="28">
        <f t="shared" si="13"/>
        <v>0</v>
      </c>
    </row>
    <row r="209" spans="1:7" s="71" customFormat="1" ht="13.2" x14ac:dyDescent="0.25">
      <c r="A209" s="7" t="s">
        <v>195</v>
      </c>
      <c r="B209" s="87">
        <v>1</v>
      </c>
      <c r="C209" s="113"/>
      <c r="D209" s="114"/>
      <c r="E209" s="28">
        <f t="shared" si="14"/>
        <v>0</v>
      </c>
      <c r="F209" s="28">
        <f t="shared" si="12"/>
        <v>0</v>
      </c>
      <c r="G209" s="28">
        <f t="shared" si="13"/>
        <v>0</v>
      </c>
    </row>
    <row r="210" spans="1:7" s="71" customFormat="1" ht="13.2" x14ac:dyDescent="0.25">
      <c r="A210" s="7" t="s">
        <v>196</v>
      </c>
      <c r="B210" s="87">
        <v>1</v>
      </c>
      <c r="C210" s="113"/>
      <c r="D210" s="114"/>
      <c r="E210" s="28">
        <f t="shared" si="14"/>
        <v>0</v>
      </c>
      <c r="F210" s="28">
        <f t="shared" si="12"/>
        <v>0</v>
      </c>
      <c r="G210" s="28">
        <f t="shared" si="13"/>
        <v>0</v>
      </c>
    </row>
    <row r="211" spans="1:7" s="71" customFormat="1" ht="13.2" x14ac:dyDescent="0.25">
      <c r="A211" s="7" t="s">
        <v>197</v>
      </c>
      <c r="B211" s="87">
        <v>1</v>
      </c>
      <c r="C211" s="113"/>
      <c r="D211" s="114"/>
      <c r="E211" s="28">
        <f t="shared" si="14"/>
        <v>0</v>
      </c>
      <c r="F211" s="28">
        <f t="shared" si="12"/>
        <v>0</v>
      </c>
      <c r="G211" s="28">
        <f t="shared" si="13"/>
        <v>0</v>
      </c>
    </row>
    <row r="212" spans="1:7" s="71" customFormat="1" ht="13.2" x14ac:dyDescent="0.25">
      <c r="A212" s="151" t="s">
        <v>198</v>
      </c>
      <c r="B212" s="87">
        <v>1</v>
      </c>
      <c r="C212" s="113"/>
      <c r="D212" s="114"/>
      <c r="E212" s="28">
        <f t="shared" ref="E212" si="15">C212*(1+(D212/100))</f>
        <v>0</v>
      </c>
      <c r="F212" s="28">
        <f t="shared" ref="F212" si="16">B212*C212</f>
        <v>0</v>
      </c>
      <c r="G212" s="28">
        <f t="shared" ref="G212" si="17">B212*E212</f>
        <v>0</v>
      </c>
    </row>
    <row r="213" spans="1:7" s="71" customFormat="1" ht="13.2" x14ac:dyDescent="0.25">
      <c r="A213" s="7" t="s">
        <v>199</v>
      </c>
      <c r="B213" s="87">
        <v>1</v>
      </c>
      <c r="C213" s="113"/>
      <c r="D213" s="114"/>
      <c r="E213" s="28">
        <f t="shared" si="14"/>
        <v>0</v>
      </c>
      <c r="F213" s="28">
        <f t="shared" si="12"/>
        <v>0</v>
      </c>
      <c r="G213" s="28">
        <f t="shared" si="13"/>
        <v>0</v>
      </c>
    </row>
    <row r="214" spans="1:7" s="71" customFormat="1" ht="13.2" x14ac:dyDescent="0.25">
      <c r="A214" s="7" t="s">
        <v>200</v>
      </c>
      <c r="B214" s="87">
        <v>1</v>
      </c>
      <c r="C214" s="113"/>
      <c r="D214" s="114"/>
      <c r="E214" s="28">
        <f t="shared" si="14"/>
        <v>0</v>
      </c>
      <c r="F214" s="28">
        <f t="shared" si="12"/>
        <v>0</v>
      </c>
      <c r="G214" s="28">
        <f t="shared" si="13"/>
        <v>0</v>
      </c>
    </row>
    <row r="215" spans="1:7" x14ac:dyDescent="0.25">
      <c r="A215" s="153"/>
      <c r="B215" s="154"/>
      <c r="C215" s="154"/>
      <c r="D215" s="154"/>
      <c r="E215" s="154"/>
      <c r="F215" s="154"/>
      <c r="G215" s="155"/>
    </row>
    <row r="216" spans="1:7" ht="17.399999999999999" x14ac:dyDescent="0.3">
      <c r="A216" s="152" t="s">
        <v>204</v>
      </c>
      <c r="B216" s="152"/>
      <c r="C216" s="152"/>
      <c r="D216" s="152"/>
      <c r="E216" s="152"/>
      <c r="F216" s="12">
        <f>SUM(F8:F214)</f>
        <v>0</v>
      </c>
      <c r="G216" s="117"/>
    </row>
    <row r="217" spans="1:7" ht="17.399999999999999" x14ac:dyDescent="0.3">
      <c r="A217" s="152" t="s">
        <v>205</v>
      </c>
      <c r="B217" s="152"/>
      <c r="C217" s="152"/>
      <c r="D217" s="152"/>
      <c r="E217" s="152"/>
      <c r="F217" s="116"/>
      <c r="G217" s="12">
        <f>SUM(G8:G214)</f>
        <v>0</v>
      </c>
    </row>
    <row r="219" spans="1:7" s="58" customFormat="1" ht="17.399999999999999" x14ac:dyDescent="0.3">
      <c r="A219" s="94" t="s">
        <v>244</v>
      </c>
      <c r="C219" s="97"/>
      <c r="D219" s="115"/>
    </row>
    <row r="220" spans="1:7" x14ac:dyDescent="0.25">
      <c r="C220"/>
    </row>
    <row r="221" spans="1:7" x14ac:dyDescent="0.25">
      <c r="C221"/>
    </row>
    <row r="222" spans="1:7" x14ac:dyDescent="0.25">
      <c r="C222"/>
      <c r="F222" t="s">
        <v>245</v>
      </c>
    </row>
    <row r="223" spans="1:7" s="95" customFormat="1" ht="22.8" x14ac:dyDescent="0.4">
      <c r="F223" s="96"/>
      <c r="G223" s="96"/>
    </row>
  </sheetData>
  <sheetProtection password="8A66" sheet="1" objects="1" scenarios="1" selectLockedCells="1"/>
  <protectedRanges>
    <protectedRange sqref="C8:C214" name="Obseg1"/>
    <protectedRange sqref="C219:C223" name="Obseg1_1_1"/>
    <protectedRange sqref="C2" name="Obseg1_3_1"/>
  </protectedRanges>
  <mergeCells count="4">
    <mergeCell ref="A216:E216"/>
    <mergeCell ref="A217:E217"/>
    <mergeCell ref="A215:G215"/>
    <mergeCell ref="A2:C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6" manualBreakCount="6">
    <brk id="35" max="6" man="1"/>
    <brk id="70" max="6" man="1"/>
    <brk id="105" max="6" man="1"/>
    <brk id="140" max="6" man="1"/>
    <brk id="175" max="6" man="1"/>
    <brk id="21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59"/>
  <sheetViews>
    <sheetView showGridLines="0" view="pageLayout" topLeftCell="E1" zoomScaleNormal="50" workbookViewId="0">
      <selection activeCell="I43" sqref="I43"/>
    </sheetView>
  </sheetViews>
  <sheetFormatPr defaultRowHeight="13.8" x14ac:dyDescent="0.25"/>
  <cols>
    <col min="1" max="1" width="5.69921875" customWidth="1"/>
    <col min="2" max="2" width="19.19921875" customWidth="1"/>
    <col min="3" max="4" width="8.59765625" customWidth="1"/>
    <col min="25" max="25" width="11.19921875" customWidth="1"/>
    <col min="26" max="27" width="20.59765625" customWidth="1"/>
  </cols>
  <sheetData>
    <row r="2" spans="1:27" ht="15.6" x14ac:dyDescent="0.3">
      <c r="A2" s="105" t="s">
        <v>246</v>
      </c>
      <c r="B2" s="105"/>
      <c r="C2" s="105"/>
      <c r="D2" s="107"/>
      <c r="E2" s="107"/>
      <c r="F2" s="118"/>
      <c r="G2" s="112"/>
      <c r="H2" s="1"/>
      <c r="I2" s="102" t="s">
        <v>247</v>
      </c>
      <c r="J2" s="118"/>
      <c r="K2" s="118"/>
    </row>
    <row r="4" spans="1:27" ht="15.6" x14ac:dyDescent="0.3">
      <c r="A4" s="1" t="s">
        <v>206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Z4" s="1"/>
      <c r="AA4" s="1"/>
    </row>
    <row r="5" spans="1:27" ht="14.4" thickBot="1" x14ac:dyDescent="0.3"/>
    <row r="6" spans="1:27" s="31" customFormat="1" ht="39.75" customHeight="1" thickBot="1" x14ac:dyDescent="0.3">
      <c r="A6" s="208"/>
      <c r="B6" s="29"/>
      <c r="C6" s="30"/>
      <c r="D6" s="205" t="s">
        <v>207</v>
      </c>
      <c r="E6" s="206"/>
      <c r="F6" s="206"/>
      <c r="G6" s="207"/>
      <c r="H6" s="205" t="s">
        <v>208</v>
      </c>
      <c r="I6" s="206"/>
      <c r="J6" s="206"/>
      <c r="K6" s="207"/>
      <c r="L6" s="205" t="s">
        <v>209</v>
      </c>
      <c r="M6" s="206"/>
      <c r="N6" s="206"/>
      <c r="O6" s="207"/>
      <c r="P6" s="205" t="s">
        <v>210</v>
      </c>
      <c r="Q6" s="206"/>
      <c r="R6" s="206"/>
      <c r="S6" s="207"/>
      <c r="T6" s="205" t="s">
        <v>211</v>
      </c>
      <c r="U6" s="206"/>
      <c r="V6" s="206"/>
      <c r="W6" s="207"/>
      <c r="X6" s="192" t="s">
        <v>212</v>
      </c>
      <c r="Y6" s="194" t="s">
        <v>213</v>
      </c>
      <c r="Z6" s="196" t="s">
        <v>7</v>
      </c>
      <c r="AA6" s="198" t="s">
        <v>8</v>
      </c>
    </row>
    <row r="7" spans="1:27" s="31" customFormat="1" ht="53.4" thickBot="1" x14ac:dyDescent="0.3">
      <c r="A7" s="209"/>
      <c r="B7" s="32" t="s">
        <v>214</v>
      </c>
      <c r="C7" s="33" t="s">
        <v>215</v>
      </c>
      <c r="D7" s="34" t="s">
        <v>216</v>
      </c>
      <c r="E7" s="35" t="s">
        <v>217</v>
      </c>
      <c r="F7" s="36" t="s">
        <v>5</v>
      </c>
      <c r="G7" s="37" t="s">
        <v>218</v>
      </c>
      <c r="H7" s="38" t="s">
        <v>216</v>
      </c>
      <c r="I7" s="39" t="s">
        <v>219</v>
      </c>
      <c r="J7" s="40" t="s">
        <v>5</v>
      </c>
      <c r="K7" s="41" t="s">
        <v>220</v>
      </c>
      <c r="L7" s="38" t="s">
        <v>216</v>
      </c>
      <c r="M7" s="39" t="s">
        <v>221</v>
      </c>
      <c r="N7" s="40" t="s">
        <v>5</v>
      </c>
      <c r="O7" s="41" t="s">
        <v>222</v>
      </c>
      <c r="P7" s="38" t="s">
        <v>216</v>
      </c>
      <c r="Q7" s="39" t="s">
        <v>223</v>
      </c>
      <c r="R7" s="40" t="s">
        <v>5</v>
      </c>
      <c r="S7" s="41" t="s">
        <v>224</v>
      </c>
      <c r="T7" s="38" t="s">
        <v>216</v>
      </c>
      <c r="U7" s="39" t="s">
        <v>225</v>
      </c>
      <c r="V7" s="40" t="s">
        <v>5</v>
      </c>
      <c r="W7" s="41" t="s">
        <v>226</v>
      </c>
      <c r="X7" s="193"/>
      <c r="Y7" s="195"/>
      <c r="Z7" s="197"/>
      <c r="AA7" s="199"/>
    </row>
    <row r="8" spans="1:27" s="31" customFormat="1" ht="13.2" x14ac:dyDescent="0.25">
      <c r="A8" s="42">
        <v>1</v>
      </c>
      <c r="B8" s="43" t="s">
        <v>150</v>
      </c>
      <c r="C8" s="44">
        <f t="shared" ref="C8:C48" si="0">D8+H8+L8+P8</f>
        <v>53</v>
      </c>
      <c r="D8" s="45">
        <v>39</v>
      </c>
      <c r="E8" s="144"/>
      <c r="F8" s="145"/>
      <c r="G8" s="46">
        <f t="shared" ref="G8:G48" si="1">E8*(1+(F8/100))</f>
        <v>0</v>
      </c>
      <c r="H8" s="47">
        <v>5</v>
      </c>
      <c r="I8" s="144"/>
      <c r="J8" s="145"/>
      <c r="K8" s="46">
        <f t="shared" ref="K8:K48" si="2">I8*(1+(J8/100))</f>
        <v>0</v>
      </c>
      <c r="L8" s="47">
        <v>5</v>
      </c>
      <c r="M8" s="144"/>
      <c r="N8" s="145"/>
      <c r="O8" s="46">
        <f t="shared" ref="O8:O48" si="3">M8*(1+(N8/100))</f>
        <v>0</v>
      </c>
      <c r="P8" s="47">
        <v>4</v>
      </c>
      <c r="Q8" s="144"/>
      <c r="R8" s="145"/>
      <c r="S8" s="46">
        <f t="shared" ref="S8:S48" si="4">Q8*(1+(R8/100))</f>
        <v>0</v>
      </c>
      <c r="T8" s="47">
        <v>6</v>
      </c>
      <c r="U8" s="144"/>
      <c r="V8" s="145"/>
      <c r="W8" s="46">
        <f t="shared" ref="W8:W48" si="5">U8*(1+(V8/100))</f>
        <v>0</v>
      </c>
      <c r="X8" s="148"/>
      <c r="Y8" s="48">
        <v>1</v>
      </c>
      <c r="Z8" s="49">
        <f t="shared" ref="Z8:Z48" si="6">(E8*D8)+(I8*H8)+(M8*L8)+(Q8*P8)+(U8*T8)</f>
        <v>0</v>
      </c>
      <c r="AA8" s="49">
        <f t="shared" ref="AA8:AA48" si="7">(G8*D8)+(K8*H8)+(O8*L8)+(S8*P8)+(W8*T8)</f>
        <v>0</v>
      </c>
    </row>
    <row r="9" spans="1:27" s="31" customFormat="1" ht="13.2" x14ac:dyDescent="0.25">
      <c r="A9" s="42">
        <v>2</v>
      </c>
      <c r="B9" s="43" t="s">
        <v>151</v>
      </c>
      <c r="C9" s="44">
        <f t="shared" si="0"/>
        <v>124</v>
      </c>
      <c r="D9" s="50">
        <v>57</v>
      </c>
      <c r="E9" s="144"/>
      <c r="F9" s="145"/>
      <c r="G9" s="46">
        <f t="shared" si="1"/>
        <v>0</v>
      </c>
      <c r="H9" s="51">
        <v>27</v>
      </c>
      <c r="I9" s="144"/>
      <c r="J9" s="145"/>
      <c r="K9" s="46">
        <f t="shared" si="2"/>
        <v>0</v>
      </c>
      <c r="L9" s="47">
        <v>11</v>
      </c>
      <c r="M9" s="144"/>
      <c r="N9" s="145"/>
      <c r="O9" s="46">
        <f t="shared" si="3"/>
        <v>0</v>
      </c>
      <c r="P9" s="47">
        <v>29</v>
      </c>
      <c r="Q9" s="144"/>
      <c r="R9" s="145"/>
      <c r="S9" s="46">
        <f t="shared" si="4"/>
        <v>0</v>
      </c>
      <c r="T9" s="47">
        <v>25</v>
      </c>
      <c r="U9" s="144"/>
      <c r="V9" s="145"/>
      <c r="W9" s="46">
        <f t="shared" si="5"/>
        <v>0</v>
      </c>
      <c r="X9" s="149"/>
      <c r="Y9" s="52">
        <v>3</v>
      </c>
      <c r="Z9" s="49">
        <f t="shared" si="6"/>
        <v>0</v>
      </c>
      <c r="AA9" s="3">
        <f t="shared" si="7"/>
        <v>0</v>
      </c>
    </row>
    <row r="10" spans="1:27" s="31" customFormat="1" ht="13.2" x14ac:dyDescent="0.25">
      <c r="A10" s="42">
        <v>3</v>
      </c>
      <c r="B10" s="43" t="s">
        <v>152</v>
      </c>
      <c r="C10" s="44">
        <f t="shared" si="0"/>
        <v>108</v>
      </c>
      <c r="D10" s="50">
        <v>71</v>
      </c>
      <c r="E10" s="144"/>
      <c r="F10" s="145"/>
      <c r="G10" s="46">
        <f t="shared" si="1"/>
        <v>0</v>
      </c>
      <c r="H10" s="51">
        <v>17</v>
      </c>
      <c r="I10" s="147"/>
      <c r="J10" s="145"/>
      <c r="K10" s="46">
        <f t="shared" si="2"/>
        <v>0</v>
      </c>
      <c r="L10" s="47">
        <v>7</v>
      </c>
      <c r="M10" s="144"/>
      <c r="N10" s="145"/>
      <c r="O10" s="46">
        <f t="shared" si="3"/>
        <v>0</v>
      </c>
      <c r="P10" s="47">
        <v>13</v>
      </c>
      <c r="Q10" s="144"/>
      <c r="R10" s="145"/>
      <c r="S10" s="46">
        <f t="shared" si="4"/>
        <v>0</v>
      </c>
      <c r="T10" s="47">
        <v>6</v>
      </c>
      <c r="U10" s="144"/>
      <c r="V10" s="145"/>
      <c r="W10" s="46">
        <f t="shared" si="5"/>
        <v>0</v>
      </c>
      <c r="X10" s="149"/>
      <c r="Y10" s="52">
        <v>3</v>
      </c>
      <c r="Z10" s="49">
        <f t="shared" si="6"/>
        <v>0</v>
      </c>
      <c r="AA10" s="3">
        <f t="shared" si="7"/>
        <v>0</v>
      </c>
    </row>
    <row r="11" spans="1:27" s="31" customFormat="1" ht="13.2" x14ac:dyDescent="0.25">
      <c r="A11" s="42">
        <v>4</v>
      </c>
      <c r="B11" s="43" t="s">
        <v>153</v>
      </c>
      <c r="C11" s="44">
        <f t="shared" si="0"/>
        <v>330</v>
      </c>
      <c r="D11" s="50">
        <v>191</v>
      </c>
      <c r="E11" s="144"/>
      <c r="F11" s="145"/>
      <c r="G11" s="46">
        <f t="shared" si="1"/>
        <v>0</v>
      </c>
      <c r="H11" s="51">
        <v>78</v>
      </c>
      <c r="I11" s="144"/>
      <c r="J11" s="145"/>
      <c r="K11" s="46">
        <f t="shared" si="2"/>
        <v>0</v>
      </c>
      <c r="L11" s="47">
        <v>27</v>
      </c>
      <c r="M11" s="144"/>
      <c r="N11" s="145"/>
      <c r="O11" s="46">
        <f t="shared" si="3"/>
        <v>0</v>
      </c>
      <c r="P11" s="47">
        <v>34</v>
      </c>
      <c r="Q11" s="144"/>
      <c r="R11" s="145"/>
      <c r="S11" s="46">
        <f t="shared" si="4"/>
        <v>0</v>
      </c>
      <c r="T11" s="47">
        <v>83</v>
      </c>
      <c r="U11" s="144"/>
      <c r="V11" s="145"/>
      <c r="W11" s="46">
        <f t="shared" si="5"/>
        <v>0</v>
      </c>
      <c r="X11" s="149"/>
      <c r="Y11" s="52">
        <v>1</v>
      </c>
      <c r="Z11" s="49">
        <f t="shared" si="6"/>
        <v>0</v>
      </c>
      <c r="AA11" s="3">
        <f t="shared" si="7"/>
        <v>0</v>
      </c>
    </row>
    <row r="12" spans="1:27" s="31" customFormat="1" ht="13.2" x14ac:dyDescent="0.25">
      <c r="A12" s="42">
        <v>5</v>
      </c>
      <c r="B12" s="43" t="s">
        <v>154</v>
      </c>
      <c r="C12" s="44">
        <f t="shared" si="0"/>
        <v>169</v>
      </c>
      <c r="D12" s="50">
        <v>80</v>
      </c>
      <c r="E12" s="144"/>
      <c r="F12" s="145"/>
      <c r="G12" s="46">
        <f t="shared" si="1"/>
        <v>0</v>
      </c>
      <c r="H12" s="51">
        <v>43</v>
      </c>
      <c r="I12" s="144"/>
      <c r="J12" s="145"/>
      <c r="K12" s="46">
        <f t="shared" si="2"/>
        <v>0</v>
      </c>
      <c r="L12" s="47">
        <v>19</v>
      </c>
      <c r="M12" s="144"/>
      <c r="N12" s="145"/>
      <c r="O12" s="46">
        <f t="shared" si="3"/>
        <v>0</v>
      </c>
      <c r="P12" s="47">
        <v>27</v>
      </c>
      <c r="Q12" s="144"/>
      <c r="R12" s="145"/>
      <c r="S12" s="46">
        <f t="shared" si="4"/>
        <v>0</v>
      </c>
      <c r="T12" s="47">
        <v>86</v>
      </c>
      <c r="U12" s="144"/>
      <c r="V12" s="145"/>
      <c r="W12" s="46">
        <f t="shared" si="5"/>
        <v>0</v>
      </c>
      <c r="X12" s="149"/>
      <c r="Y12" s="52">
        <v>1</v>
      </c>
      <c r="Z12" s="49">
        <f t="shared" si="6"/>
        <v>0</v>
      </c>
      <c r="AA12" s="3">
        <f t="shared" si="7"/>
        <v>0</v>
      </c>
    </row>
    <row r="13" spans="1:27" s="31" customFormat="1" ht="13.2" x14ac:dyDescent="0.25">
      <c r="A13" s="42">
        <v>6</v>
      </c>
      <c r="B13" s="43" t="s">
        <v>156</v>
      </c>
      <c r="C13" s="44">
        <f t="shared" si="0"/>
        <v>189</v>
      </c>
      <c r="D13" s="50">
        <v>133</v>
      </c>
      <c r="E13" s="144"/>
      <c r="F13" s="145"/>
      <c r="G13" s="46">
        <f t="shared" si="1"/>
        <v>0</v>
      </c>
      <c r="H13" s="51">
        <v>41</v>
      </c>
      <c r="I13" s="144"/>
      <c r="J13" s="145"/>
      <c r="K13" s="46">
        <f t="shared" si="2"/>
        <v>0</v>
      </c>
      <c r="L13" s="47">
        <v>7</v>
      </c>
      <c r="M13" s="144"/>
      <c r="N13" s="145"/>
      <c r="O13" s="46">
        <f t="shared" si="3"/>
        <v>0</v>
      </c>
      <c r="P13" s="47">
        <v>8</v>
      </c>
      <c r="Q13" s="144"/>
      <c r="R13" s="145"/>
      <c r="S13" s="46">
        <f t="shared" si="4"/>
        <v>0</v>
      </c>
      <c r="T13" s="47">
        <v>84</v>
      </c>
      <c r="U13" s="144"/>
      <c r="V13" s="145"/>
      <c r="W13" s="46">
        <f t="shared" si="5"/>
        <v>0</v>
      </c>
      <c r="X13" s="149"/>
      <c r="Y13" s="52">
        <v>1</v>
      </c>
      <c r="Z13" s="49">
        <f t="shared" si="6"/>
        <v>0</v>
      </c>
      <c r="AA13" s="3">
        <f t="shared" si="7"/>
        <v>0</v>
      </c>
    </row>
    <row r="14" spans="1:27" s="31" customFormat="1" ht="13.2" x14ac:dyDescent="0.25">
      <c r="A14" s="42">
        <v>7</v>
      </c>
      <c r="B14" s="43" t="s">
        <v>157</v>
      </c>
      <c r="C14" s="44">
        <f t="shared" si="0"/>
        <v>92</v>
      </c>
      <c r="D14" s="50">
        <v>78</v>
      </c>
      <c r="E14" s="144"/>
      <c r="F14" s="145"/>
      <c r="G14" s="46">
        <f t="shared" si="1"/>
        <v>0</v>
      </c>
      <c r="H14" s="51">
        <v>3</v>
      </c>
      <c r="I14" s="144"/>
      <c r="J14" s="145"/>
      <c r="K14" s="46">
        <f t="shared" si="2"/>
        <v>0</v>
      </c>
      <c r="L14" s="47">
        <v>4</v>
      </c>
      <c r="M14" s="144"/>
      <c r="N14" s="145"/>
      <c r="O14" s="46">
        <f t="shared" si="3"/>
        <v>0</v>
      </c>
      <c r="P14" s="47">
        <v>7</v>
      </c>
      <c r="Q14" s="144"/>
      <c r="R14" s="145"/>
      <c r="S14" s="46">
        <f t="shared" si="4"/>
        <v>0</v>
      </c>
      <c r="T14" s="47">
        <v>78</v>
      </c>
      <c r="U14" s="144"/>
      <c r="V14" s="145"/>
      <c r="W14" s="46">
        <f t="shared" si="5"/>
        <v>0</v>
      </c>
      <c r="X14" s="149"/>
      <c r="Y14" s="52">
        <v>3</v>
      </c>
      <c r="Z14" s="49">
        <f t="shared" si="6"/>
        <v>0</v>
      </c>
      <c r="AA14" s="49">
        <f t="shared" si="7"/>
        <v>0</v>
      </c>
    </row>
    <row r="15" spans="1:27" s="31" customFormat="1" ht="13.2" x14ac:dyDescent="0.25">
      <c r="A15" s="42">
        <v>8</v>
      </c>
      <c r="B15" s="43" t="s">
        <v>158</v>
      </c>
      <c r="C15" s="44">
        <f t="shared" si="0"/>
        <v>83</v>
      </c>
      <c r="D15" s="50">
        <v>72</v>
      </c>
      <c r="E15" s="144"/>
      <c r="F15" s="145"/>
      <c r="G15" s="46">
        <f t="shared" si="1"/>
        <v>0</v>
      </c>
      <c r="H15" s="51">
        <v>6</v>
      </c>
      <c r="I15" s="144"/>
      <c r="J15" s="145"/>
      <c r="K15" s="46">
        <f t="shared" si="2"/>
        <v>0</v>
      </c>
      <c r="L15" s="47">
        <v>2</v>
      </c>
      <c r="M15" s="144"/>
      <c r="N15" s="145"/>
      <c r="O15" s="46">
        <f t="shared" si="3"/>
        <v>0</v>
      </c>
      <c r="P15" s="47">
        <v>3</v>
      </c>
      <c r="Q15" s="144"/>
      <c r="R15" s="145"/>
      <c r="S15" s="46">
        <f t="shared" si="4"/>
        <v>0</v>
      </c>
      <c r="T15" s="47">
        <v>2</v>
      </c>
      <c r="U15" s="144"/>
      <c r="V15" s="145"/>
      <c r="W15" s="46">
        <f t="shared" si="5"/>
        <v>0</v>
      </c>
      <c r="X15" s="149"/>
      <c r="Y15" s="52">
        <v>1</v>
      </c>
      <c r="Z15" s="49">
        <f t="shared" si="6"/>
        <v>0</v>
      </c>
      <c r="AA15" s="49">
        <f t="shared" si="7"/>
        <v>0</v>
      </c>
    </row>
    <row r="16" spans="1:27" s="31" customFormat="1" ht="13.2" x14ac:dyDescent="0.25">
      <c r="A16" s="42">
        <v>9</v>
      </c>
      <c r="B16" s="43" t="s">
        <v>159</v>
      </c>
      <c r="C16" s="44">
        <f t="shared" si="0"/>
        <v>101</v>
      </c>
      <c r="D16" s="50">
        <v>73</v>
      </c>
      <c r="E16" s="144"/>
      <c r="F16" s="145"/>
      <c r="G16" s="46">
        <f t="shared" si="1"/>
        <v>0</v>
      </c>
      <c r="H16" s="51">
        <v>16</v>
      </c>
      <c r="I16" s="144"/>
      <c r="J16" s="145"/>
      <c r="K16" s="46">
        <f t="shared" si="2"/>
        <v>0</v>
      </c>
      <c r="L16" s="47">
        <v>7</v>
      </c>
      <c r="M16" s="144"/>
      <c r="N16" s="145"/>
      <c r="O16" s="46">
        <f t="shared" si="3"/>
        <v>0</v>
      </c>
      <c r="P16" s="47">
        <v>5</v>
      </c>
      <c r="Q16" s="144"/>
      <c r="R16" s="145"/>
      <c r="S16" s="46">
        <f t="shared" si="4"/>
        <v>0</v>
      </c>
      <c r="T16" s="47">
        <v>3</v>
      </c>
      <c r="U16" s="144"/>
      <c r="V16" s="145"/>
      <c r="W16" s="46">
        <f t="shared" si="5"/>
        <v>0</v>
      </c>
      <c r="X16" s="149"/>
      <c r="Y16" s="52">
        <v>2</v>
      </c>
      <c r="Z16" s="49">
        <f t="shared" si="6"/>
        <v>0</v>
      </c>
      <c r="AA16" s="49">
        <f t="shared" si="7"/>
        <v>0</v>
      </c>
    </row>
    <row r="17" spans="1:27" s="31" customFormat="1" ht="13.2" x14ac:dyDescent="0.25">
      <c r="A17" s="42">
        <v>10</v>
      </c>
      <c r="B17" s="43" t="s">
        <v>160</v>
      </c>
      <c r="C17" s="44">
        <f t="shared" si="0"/>
        <v>117</v>
      </c>
      <c r="D17" s="50">
        <v>79</v>
      </c>
      <c r="E17" s="144"/>
      <c r="F17" s="145"/>
      <c r="G17" s="46">
        <f t="shared" si="1"/>
        <v>0</v>
      </c>
      <c r="H17" s="51">
        <v>23</v>
      </c>
      <c r="I17" s="144"/>
      <c r="J17" s="145"/>
      <c r="K17" s="46">
        <f t="shared" si="2"/>
        <v>0</v>
      </c>
      <c r="L17" s="47">
        <v>6</v>
      </c>
      <c r="M17" s="144"/>
      <c r="N17" s="145"/>
      <c r="O17" s="46">
        <f t="shared" si="3"/>
        <v>0</v>
      </c>
      <c r="P17" s="47">
        <v>9</v>
      </c>
      <c r="Q17" s="144"/>
      <c r="R17" s="145"/>
      <c r="S17" s="46">
        <f t="shared" si="4"/>
        <v>0</v>
      </c>
      <c r="T17" s="47">
        <v>4</v>
      </c>
      <c r="U17" s="144"/>
      <c r="V17" s="145"/>
      <c r="W17" s="46">
        <f t="shared" si="5"/>
        <v>0</v>
      </c>
      <c r="X17" s="149"/>
      <c r="Y17" s="52">
        <v>1</v>
      </c>
      <c r="Z17" s="49">
        <f t="shared" si="6"/>
        <v>0</v>
      </c>
      <c r="AA17" s="49">
        <f t="shared" si="7"/>
        <v>0</v>
      </c>
    </row>
    <row r="18" spans="1:27" s="31" customFormat="1" ht="13.2" x14ac:dyDescent="0.25">
      <c r="A18" s="42">
        <v>11</v>
      </c>
      <c r="B18" s="43" t="s">
        <v>161</v>
      </c>
      <c r="C18" s="44">
        <f t="shared" si="0"/>
        <v>97</v>
      </c>
      <c r="D18" s="50">
        <v>69</v>
      </c>
      <c r="E18" s="144"/>
      <c r="F18" s="145"/>
      <c r="G18" s="46">
        <f t="shared" si="1"/>
        <v>0</v>
      </c>
      <c r="H18" s="51">
        <v>5</v>
      </c>
      <c r="I18" s="144"/>
      <c r="J18" s="145"/>
      <c r="K18" s="46">
        <f t="shared" si="2"/>
        <v>0</v>
      </c>
      <c r="L18" s="47">
        <v>9</v>
      </c>
      <c r="M18" s="144"/>
      <c r="N18" s="145"/>
      <c r="O18" s="46">
        <f t="shared" si="3"/>
        <v>0</v>
      </c>
      <c r="P18" s="47">
        <v>14</v>
      </c>
      <c r="Q18" s="144"/>
      <c r="R18" s="145"/>
      <c r="S18" s="46">
        <f t="shared" si="4"/>
        <v>0</v>
      </c>
      <c r="T18" s="47">
        <v>70</v>
      </c>
      <c r="U18" s="144"/>
      <c r="V18" s="145"/>
      <c r="W18" s="46">
        <f t="shared" si="5"/>
        <v>0</v>
      </c>
      <c r="X18" s="149"/>
      <c r="Y18" s="52">
        <v>2</v>
      </c>
      <c r="Z18" s="49">
        <f t="shared" si="6"/>
        <v>0</v>
      </c>
      <c r="AA18" s="49">
        <f t="shared" si="7"/>
        <v>0</v>
      </c>
    </row>
    <row r="19" spans="1:27" s="31" customFormat="1" ht="13.2" x14ac:dyDescent="0.25">
      <c r="A19" s="42">
        <v>12</v>
      </c>
      <c r="B19" s="43" t="s">
        <v>164</v>
      </c>
      <c r="C19" s="44">
        <f t="shared" si="0"/>
        <v>174</v>
      </c>
      <c r="D19" s="50">
        <v>129</v>
      </c>
      <c r="E19" s="144"/>
      <c r="F19" s="145"/>
      <c r="G19" s="46">
        <f t="shared" si="1"/>
        <v>0</v>
      </c>
      <c r="H19" s="51">
        <v>19</v>
      </c>
      <c r="I19" s="144"/>
      <c r="J19" s="145"/>
      <c r="K19" s="46">
        <f t="shared" si="2"/>
        <v>0</v>
      </c>
      <c r="L19" s="47">
        <v>14</v>
      </c>
      <c r="M19" s="144"/>
      <c r="N19" s="145"/>
      <c r="O19" s="46">
        <f t="shared" si="3"/>
        <v>0</v>
      </c>
      <c r="P19" s="47">
        <v>12</v>
      </c>
      <c r="Q19" s="144"/>
      <c r="R19" s="145"/>
      <c r="S19" s="46">
        <f t="shared" si="4"/>
        <v>0</v>
      </c>
      <c r="T19" s="47">
        <v>11</v>
      </c>
      <c r="U19" s="144"/>
      <c r="V19" s="145"/>
      <c r="W19" s="46">
        <f t="shared" si="5"/>
        <v>0</v>
      </c>
      <c r="X19" s="149"/>
      <c r="Y19" s="53">
        <v>1</v>
      </c>
      <c r="Z19" s="49">
        <f t="shared" si="6"/>
        <v>0</v>
      </c>
      <c r="AA19" s="49">
        <f t="shared" si="7"/>
        <v>0</v>
      </c>
    </row>
    <row r="20" spans="1:27" s="31" customFormat="1" ht="13.2" x14ac:dyDescent="0.25">
      <c r="A20" s="42">
        <v>13</v>
      </c>
      <c r="B20" s="43" t="s">
        <v>165</v>
      </c>
      <c r="C20" s="44">
        <f t="shared" si="0"/>
        <v>77</v>
      </c>
      <c r="D20" s="45">
        <v>64</v>
      </c>
      <c r="E20" s="146"/>
      <c r="F20" s="145"/>
      <c r="G20" s="46">
        <f t="shared" si="1"/>
        <v>0</v>
      </c>
      <c r="H20" s="54">
        <v>2</v>
      </c>
      <c r="I20" s="146"/>
      <c r="J20" s="145"/>
      <c r="K20" s="46">
        <f t="shared" si="2"/>
        <v>0</v>
      </c>
      <c r="L20" s="55">
        <v>5</v>
      </c>
      <c r="M20" s="146"/>
      <c r="N20" s="145"/>
      <c r="O20" s="46">
        <f t="shared" si="3"/>
        <v>0</v>
      </c>
      <c r="P20" s="55">
        <v>6</v>
      </c>
      <c r="Q20" s="146"/>
      <c r="R20" s="145"/>
      <c r="S20" s="46">
        <f t="shared" si="4"/>
        <v>0</v>
      </c>
      <c r="T20" s="55">
        <v>24</v>
      </c>
      <c r="U20" s="146"/>
      <c r="V20" s="145"/>
      <c r="W20" s="46">
        <f t="shared" si="5"/>
        <v>0</v>
      </c>
      <c r="X20" s="148"/>
      <c r="Y20" s="56">
        <v>1</v>
      </c>
      <c r="Z20" s="49">
        <f t="shared" si="6"/>
        <v>0</v>
      </c>
      <c r="AA20" s="49">
        <f t="shared" si="7"/>
        <v>0</v>
      </c>
    </row>
    <row r="21" spans="1:27" s="31" customFormat="1" ht="13.2" x14ac:dyDescent="0.25">
      <c r="A21" s="42">
        <v>14</v>
      </c>
      <c r="B21" s="43" t="s">
        <v>166</v>
      </c>
      <c r="C21" s="44">
        <f t="shared" si="0"/>
        <v>98</v>
      </c>
      <c r="D21" s="50">
        <v>73</v>
      </c>
      <c r="E21" s="144"/>
      <c r="F21" s="145"/>
      <c r="G21" s="46">
        <f t="shared" si="1"/>
        <v>0</v>
      </c>
      <c r="H21" s="51">
        <v>11</v>
      </c>
      <c r="I21" s="144"/>
      <c r="J21" s="145"/>
      <c r="K21" s="46">
        <f t="shared" si="2"/>
        <v>0</v>
      </c>
      <c r="L21" s="47">
        <v>5</v>
      </c>
      <c r="M21" s="144"/>
      <c r="N21" s="145"/>
      <c r="O21" s="46">
        <f t="shared" si="3"/>
        <v>0</v>
      </c>
      <c r="P21" s="47">
        <v>9</v>
      </c>
      <c r="Q21" s="144"/>
      <c r="R21" s="145"/>
      <c r="S21" s="46">
        <f t="shared" si="4"/>
        <v>0</v>
      </c>
      <c r="T21" s="47">
        <v>32</v>
      </c>
      <c r="U21" s="144"/>
      <c r="V21" s="145"/>
      <c r="W21" s="46">
        <f t="shared" si="5"/>
        <v>0</v>
      </c>
      <c r="X21" s="149"/>
      <c r="Y21" s="53">
        <v>1</v>
      </c>
      <c r="Z21" s="49">
        <f t="shared" si="6"/>
        <v>0</v>
      </c>
      <c r="AA21" s="49">
        <f t="shared" si="7"/>
        <v>0</v>
      </c>
    </row>
    <row r="22" spans="1:27" s="31" customFormat="1" ht="13.2" x14ac:dyDescent="0.25">
      <c r="A22" s="42">
        <v>15</v>
      </c>
      <c r="B22" s="43" t="s">
        <v>167</v>
      </c>
      <c r="C22" s="44">
        <f t="shared" si="0"/>
        <v>66</v>
      </c>
      <c r="D22" s="50">
        <v>43</v>
      </c>
      <c r="E22" s="144"/>
      <c r="F22" s="145"/>
      <c r="G22" s="46">
        <f t="shared" si="1"/>
        <v>0</v>
      </c>
      <c r="H22" s="51">
        <v>9</v>
      </c>
      <c r="I22" s="144"/>
      <c r="J22" s="145"/>
      <c r="K22" s="46">
        <f t="shared" si="2"/>
        <v>0</v>
      </c>
      <c r="L22" s="47">
        <v>7</v>
      </c>
      <c r="M22" s="144"/>
      <c r="N22" s="145"/>
      <c r="O22" s="46">
        <f t="shared" si="3"/>
        <v>0</v>
      </c>
      <c r="P22" s="47">
        <v>7</v>
      </c>
      <c r="Q22" s="144"/>
      <c r="R22" s="145"/>
      <c r="S22" s="46">
        <f t="shared" si="4"/>
        <v>0</v>
      </c>
      <c r="T22" s="47">
        <v>53</v>
      </c>
      <c r="U22" s="144"/>
      <c r="V22" s="145"/>
      <c r="W22" s="46">
        <f t="shared" si="5"/>
        <v>0</v>
      </c>
      <c r="X22" s="149"/>
      <c r="Y22" s="53">
        <v>3</v>
      </c>
      <c r="Z22" s="49">
        <f t="shared" si="6"/>
        <v>0</v>
      </c>
      <c r="AA22" s="49">
        <f t="shared" si="7"/>
        <v>0</v>
      </c>
    </row>
    <row r="23" spans="1:27" s="31" customFormat="1" ht="13.2" x14ac:dyDescent="0.25">
      <c r="A23" s="42">
        <v>16</v>
      </c>
      <c r="B23" s="43" t="s">
        <v>168</v>
      </c>
      <c r="C23" s="44">
        <f t="shared" si="0"/>
        <v>12</v>
      </c>
      <c r="D23" s="50">
        <v>6</v>
      </c>
      <c r="E23" s="144"/>
      <c r="F23" s="145"/>
      <c r="G23" s="46">
        <f t="shared" si="1"/>
        <v>0</v>
      </c>
      <c r="H23" s="51">
        <v>2</v>
      </c>
      <c r="I23" s="144"/>
      <c r="J23" s="145"/>
      <c r="K23" s="46">
        <f t="shared" si="2"/>
        <v>0</v>
      </c>
      <c r="L23" s="47">
        <v>1</v>
      </c>
      <c r="M23" s="144"/>
      <c r="N23" s="145"/>
      <c r="O23" s="46">
        <f t="shared" si="3"/>
        <v>0</v>
      </c>
      <c r="P23" s="47">
        <v>3</v>
      </c>
      <c r="Q23" s="144"/>
      <c r="R23" s="145"/>
      <c r="S23" s="46">
        <f t="shared" si="4"/>
        <v>0</v>
      </c>
      <c r="T23" s="47">
        <v>18</v>
      </c>
      <c r="U23" s="144"/>
      <c r="V23" s="145"/>
      <c r="W23" s="46">
        <f t="shared" si="5"/>
        <v>0</v>
      </c>
      <c r="X23" s="149"/>
      <c r="Y23" s="53">
        <v>4</v>
      </c>
      <c r="Z23" s="49">
        <f t="shared" si="6"/>
        <v>0</v>
      </c>
      <c r="AA23" s="49">
        <f t="shared" si="7"/>
        <v>0</v>
      </c>
    </row>
    <row r="24" spans="1:27" s="31" customFormat="1" ht="13.2" x14ac:dyDescent="0.25">
      <c r="A24" s="42">
        <v>17</v>
      </c>
      <c r="B24" s="43" t="s">
        <v>227</v>
      </c>
      <c r="C24" s="44">
        <f t="shared" si="0"/>
        <v>188</v>
      </c>
      <c r="D24" s="50">
        <v>136</v>
      </c>
      <c r="E24" s="144"/>
      <c r="F24" s="145"/>
      <c r="G24" s="46">
        <f t="shared" si="1"/>
        <v>0</v>
      </c>
      <c r="H24" s="51">
        <v>20</v>
      </c>
      <c r="I24" s="144"/>
      <c r="J24" s="145"/>
      <c r="K24" s="46">
        <f t="shared" si="2"/>
        <v>0</v>
      </c>
      <c r="L24" s="47">
        <v>9</v>
      </c>
      <c r="M24" s="144"/>
      <c r="N24" s="145"/>
      <c r="O24" s="46">
        <f t="shared" si="3"/>
        <v>0</v>
      </c>
      <c r="P24" s="47">
        <v>23</v>
      </c>
      <c r="Q24" s="144"/>
      <c r="R24" s="145"/>
      <c r="S24" s="46">
        <f t="shared" si="4"/>
        <v>0</v>
      </c>
      <c r="T24" s="47">
        <v>76</v>
      </c>
      <c r="U24" s="144"/>
      <c r="V24" s="145"/>
      <c r="W24" s="46">
        <f t="shared" si="5"/>
        <v>0</v>
      </c>
      <c r="X24" s="149"/>
      <c r="Y24" s="53">
        <v>1</v>
      </c>
      <c r="Z24" s="49">
        <f t="shared" si="6"/>
        <v>0</v>
      </c>
      <c r="AA24" s="49">
        <f t="shared" si="7"/>
        <v>0</v>
      </c>
    </row>
    <row r="25" spans="1:27" s="31" customFormat="1" ht="13.2" x14ac:dyDescent="0.25">
      <c r="A25" s="42">
        <v>18</v>
      </c>
      <c r="B25" s="43" t="s">
        <v>171</v>
      </c>
      <c r="C25" s="44">
        <f t="shared" si="0"/>
        <v>54</v>
      </c>
      <c r="D25" s="50">
        <v>41</v>
      </c>
      <c r="E25" s="144"/>
      <c r="F25" s="145"/>
      <c r="G25" s="46">
        <f t="shared" si="1"/>
        <v>0</v>
      </c>
      <c r="H25" s="51">
        <v>6</v>
      </c>
      <c r="I25" s="144"/>
      <c r="J25" s="145"/>
      <c r="K25" s="46">
        <f t="shared" si="2"/>
        <v>0</v>
      </c>
      <c r="L25" s="47">
        <v>2</v>
      </c>
      <c r="M25" s="144"/>
      <c r="N25" s="145"/>
      <c r="O25" s="46">
        <f t="shared" si="3"/>
        <v>0</v>
      </c>
      <c r="P25" s="47">
        <v>5</v>
      </c>
      <c r="Q25" s="144"/>
      <c r="R25" s="145"/>
      <c r="S25" s="46">
        <f t="shared" si="4"/>
        <v>0</v>
      </c>
      <c r="T25" s="47">
        <v>15</v>
      </c>
      <c r="U25" s="144"/>
      <c r="V25" s="145"/>
      <c r="W25" s="46">
        <f t="shared" si="5"/>
        <v>0</v>
      </c>
      <c r="X25" s="149"/>
      <c r="Y25" s="53">
        <v>2</v>
      </c>
      <c r="Z25" s="49">
        <f t="shared" si="6"/>
        <v>0</v>
      </c>
      <c r="AA25" s="49">
        <f t="shared" si="7"/>
        <v>0</v>
      </c>
    </row>
    <row r="26" spans="1:27" s="31" customFormat="1" ht="13.2" x14ac:dyDescent="0.25">
      <c r="A26" s="42">
        <v>19</v>
      </c>
      <c r="B26" s="43" t="s">
        <v>172</v>
      </c>
      <c r="C26" s="44">
        <f t="shared" si="0"/>
        <v>51</v>
      </c>
      <c r="D26" s="50">
        <v>36</v>
      </c>
      <c r="E26" s="144"/>
      <c r="F26" s="145"/>
      <c r="G26" s="46">
        <f t="shared" si="1"/>
        <v>0</v>
      </c>
      <c r="H26" s="51">
        <v>10</v>
      </c>
      <c r="I26" s="144"/>
      <c r="J26" s="145"/>
      <c r="K26" s="46">
        <f t="shared" si="2"/>
        <v>0</v>
      </c>
      <c r="L26" s="47">
        <v>3</v>
      </c>
      <c r="M26" s="144"/>
      <c r="N26" s="145"/>
      <c r="O26" s="46">
        <f t="shared" si="3"/>
        <v>0</v>
      </c>
      <c r="P26" s="47">
        <v>2</v>
      </c>
      <c r="Q26" s="144"/>
      <c r="R26" s="145"/>
      <c r="S26" s="46">
        <f t="shared" si="4"/>
        <v>0</v>
      </c>
      <c r="T26" s="47">
        <v>2</v>
      </c>
      <c r="U26" s="144"/>
      <c r="V26" s="145"/>
      <c r="W26" s="46">
        <f t="shared" si="5"/>
        <v>0</v>
      </c>
      <c r="X26" s="149"/>
      <c r="Y26" s="53">
        <v>3</v>
      </c>
      <c r="Z26" s="49">
        <f t="shared" si="6"/>
        <v>0</v>
      </c>
      <c r="AA26" s="49">
        <f t="shared" si="7"/>
        <v>0</v>
      </c>
    </row>
    <row r="27" spans="1:27" s="31" customFormat="1" ht="13.2" x14ac:dyDescent="0.25">
      <c r="A27" s="42">
        <v>20</v>
      </c>
      <c r="B27" s="43" t="s">
        <v>173</v>
      </c>
      <c r="C27" s="44">
        <f t="shared" si="0"/>
        <v>1</v>
      </c>
      <c r="D27" s="50">
        <v>1</v>
      </c>
      <c r="E27" s="144"/>
      <c r="F27" s="145"/>
      <c r="G27" s="46">
        <f t="shared" si="1"/>
        <v>0</v>
      </c>
      <c r="H27" s="51">
        <v>0</v>
      </c>
      <c r="I27" s="144"/>
      <c r="J27" s="145"/>
      <c r="K27" s="46">
        <f t="shared" si="2"/>
        <v>0</v>
      </c>
      <c r="L27" s="47">
        <v>0</v>
      </c>
      <c r="M27" s="144"/>
      <c r="N27" s="145"/>
      <c r="O27" s="46">
        <f t="shared" si="3"/>
        <v>0</v>
      </c>
      <c r="P27" s="47">
        <v>0</v>
      </c>
      <c r="Q27" s="144"/>
      <c r="R27" s="145"/>
      <c r="S27" s="46">
        <f t="shared" si="4"/>
        <v>0</v>
      </c>
      <c r="T27" s="47">
        <v>0</v>
      </c>
      <c r="U27" s="144"/>
      <c r="V27" s="145"/>
      <c r="W27" s="46">
        <f t="shared" si="5"/>
        <v>0</v>
      </c>
      <c r="X27" s="149"/>
      <c r="Y27" s="53">
        <v>3</v>
      </c>
      <c r="Z27" s="49">
        <f t="shared" si="6"/>
        <v>0</v>
      </c>
      <c r="AA27" s="49">
        <f t="shared" si="7"/>
        <v>0</v>
      </c>
    </row>
    <row r="28" spans="1:27" s="31" customFormat="1" ht="13.2" x14ac:dyDescent="0.25">
      <c r="A28" s="42">
        <v>21</v>
      </c>
      <c r="B28" s="43" t="s">
        <v>174</v>
      </c>
      <c r="C28" s="44">
        <f t="shared" si="0"/>
        <v>105</v>
      </c>
      <c r="D28" s="50">
        <v>83</v>
      </c>
      <c r="E28" s="144"/>
      <c r="F28" s="145"/>
      <c r="G28" s="46">
        <f t="shared" si="1"/>
        <v>0</v>
      </c>
      <c r="H28" s="51">
        <v>6</v>
      </c>
      <c r="I28" s="144"/>
      <c r="J28" s="145"/>
      <c r="K28" s="46">
        <f t="shared" si="2"/>
        <v>0</v>
      </c>
      <c r="L28" s="47">
        <v>4</v>
      </c>
      <c r="M28" s="144"/>
      <c r="N28" s="145"/>
      <c r="O28" s="46">
        <f t="shared" si="3"/>
        <v>0</v>
      </c>
      <c r="P28" s="47">
        <v>12</v>
      </c>
      <c r="Q28" s="144"/>
      <c r="R28" s="145"/>
      <c r="S28" s="46">
        <f t="shared" si="4"/>
        <v>0</v>
      </c>
      <c r="T28" s="47">
        <v>53</v>
      </c>
      <c r="U28" s="144"/>
      <c r="V28" s="145"/>
      <c r="W28" s="46">
        <f t="shared" si="5"/>
        <v>0</v>
      </c>
      <c r="X28" s="149"/>
      <c r="Y28" s="53">
        <v>2</v>
      </c>
      <c r="Z28" s="49">
        <f t="shared" si="6"/>
        <v>0</v>
      </c>
      <c r="AA28" s="49">
        <f t="shared" si="7"/>
        <v>0</v>
      </c>
    </row>
    <row r="29" spans="1:27" s="31" customFormat="1" ht="13.2" x14ac:dyDescent="0.25">
      <c r="A29" s="42">
        <v>22</v>
      </c>
      <c r="B29" s="43" t="s">
        <v>175</v>
      </c>
      <c r="C29" s="44">
        <f t="shared" si="0"/>
        <v>87</v>
      </c>
      <c r="D29" s="50">
        <v>67</v>
      </c>
      <c r="E29" s="144"/>
      <c r="F29" s="145"/>
      <c r="G29" s="46">
        <f t="shared" si="1"/>
        <v>0</v>
      </c>
      <c r="H29" s="51">
        <v>7</v>
      </c>
      <c r="I29" s="144"/>
      <c r="J29" s="145"/>
      <c r="K29" s="46">
        <f t="shared" si="2"/>
        <v>0</v>
      </c>
      <c r="L29" s="47">
        <v>4</v>
      </c>
      <c r="M29" s="144"/>
      <c r="N29" s="145"/>
      <c r="O29" s="46">
        <f t="shared" si="3"/>
        <v>0</v>
      </c>
      <c r="P29" s="47">
        <v>9</v>
      </c>
      <c r="Q29" s="144"/>
      <c r="R29" s="145"/>
      <c r="S29" s="46">
        <f t="shared" si="4"/>
        <v>0</v>
      </c>
      <c r="T29" s="47">
        <v>38</v>
      </c>
      <c r="U29" s="144"/>
      <c r="V29" s="145"/>
      <c r="W29" s="46">
        <f t="shared" si="5"/>
        <v>0</v>
      </c>
      <c r="X29" s="149"/>
      <c r="Y29" s="53">
        <v>3</v>
      </c>
      <c r="Z29" s="49">
        <f t="shared" si="6"/>
        <v>0</v>
      </c>
      <c r="AA29" s="49">
        <f t="shared" si="7"/>
        <v>0</v>
      </c>
    </row>
    <row r="30" spans="1:27" s="31" customFormat="1" ht="13.2" x14ac:dyDescent="0.25">
      <c r="A30" s="42">
        <v>23</v>
      </c>
      <c r="B30" s="43" t="s">
        <v>176</v>
      </c>
      <c r="C30" s="44">
        <f t="shared" si="0"/>
        <v>87</v>
      </c>
      <c r="D30" s="50">
        <v>53</v>
      </c>
      <c r="E30" s="144"/>
      <c r="F30" s="145"/>
      <c r="G30" s="46">
        <f t="shared" si="1"/>
        <v>0</v>
      </c>
      <c r="H30" s="51">
        <v>18</v>
      </c>
      <c r="I30" s="144"/>
      <c r="J30" s="145"/>
      <c r="K30" s="46">
        <f t="shared" si="2"/>
        <v>0</v>
      </c>
      <c r="L30" s="47">
        <v>3</v>
      </c>
      <c r="M30" s="144"/>
      <c r="N30" s="145"/>
      <c r="O30" s="46">
        <f t="shared" si="3"/>
        <v>0</v>
      </c>
      <c r="P30" s="47">
        <v>13</v>
      </c>
      <c r="Q30" s="144"/>
      <c r="R30" s="145"/>
      <c r="S30" s="46">
        <f t="shared" si="4"/>
        <v>0</v>
      </c>
      <c r="T30" s="47">
        <v>93</v>
      </c>
      <c r="U30" s="144"/>
      <c r="V30" s="145"/>
      <c r="W30" s="46">
        <f t="shared" si="5"/>
        <v>0</v>
      </c>
      <c r="X30" s="149"/>
      <c r="Y30" s="53">
        <v>2</v>
      </c>
      <c r="Z30" s="49">
        <f t="shared" si="6"/>
        <v>0</v>
      </c>
      <c r="AA30" s="49">
        <f t="shared" si="7"/>
        <v>0</v>
      </c>
    </row>
    <row r="31" spans="1:27" s="31" customFormat="1" ht="13.2" x14ac:dyDescent="0.25">
      <c r="A31" s="42">
        <v>24</v>
      </c>
      <c r="B31" s="43" t="s">
        <v>180</v>
      </c>
      <c r="C31" s="44">
        <f t="shared" si="0"/>
        <v>101</v>
      </c>
      <c r="D31" s="50">
        <v>79</v>
      </c>
      <c r="E31" s="144"/>
      <c r="F31" s="145"/>
      <c r="G31" s="46">
        <f t="shared" si="1"/>
        <v>0</v>
      </c>
      <c r="H31" s="51">
        <v>9</v>
      </c>
      <c r="I31" s="144"/>
      <c r="J31" s="145"/>
      <c r="K31" s="46">
        <f t="shared" si="2"/>
        <v>0</v>
      </c>
      <c r="L31" s="47">
        <v>1</v>
      </c>
      <c r="M31" s="144"/>
      <c r="N31" s="145"/>
      <c r="O31" s="46">
        <f t="shared" si="3"/>
        <v>0</v>
      </c>
      <c r="P31" s="47">
        <v>12</v>
      </c>
      <c r="Q31" s="144"/>
      <c r="R31" s="145"/>
      <c r="S31" s="46">
        <f t="shared" si="4"/>
        <v>0</v>
      </c>
      <c r="T31" s="47">
        <v>71</v>
      </c>
      <c r="U31" s="144"/>
      <c r="V31" s="145"/>
      <c r="W31" s="46">
        <f t="shared" si="5"/>
        <v>0</v>
      </c>
      <c r="X31" s="149"/>
      <c r="Y31" s="53">
        <v>1</v>
      </c>
      <c r="Z31" s="49">
        <f t="shared" si="6"/>
        <v>0</v>
      </c>
      <c r="AA31" s="49">
        <f t="shared" si="7"/>
        <v>0</v>
      </c>
    </row>
    <row r="32" spans="1:27" s="31" customFormat="1" ht="13.2" x14ac:dyDescent="0.25">
      <c r="A32" s="42">
        <v>25</v>
      </c>
      <c r="B32" s="43" t="s">
        <v>181</v>
      </c>
      <c r="C32" s="44">
        <f t="shared" si="0"/>
        <v>106</v>
      </c>
      <c r="D32" s="50">
        <v>76</v>
      </c>
      <c r="E32" s="144"/>
      <c r="F32" s="145"/>
      <c r="G32" s="46">
        <f t="shared" si="1"/>
        <v>0</v>
      </c>
      <c r="H32" s="51">
        <v>24</v>
      </c>
      <c r="I32" s="144"/>
      <c r="J32" s="145"/>
      <c r="K32" s="46">
        <f t="shared" si="2"/>
        <v>0</v>
      </c>
      <c r="L32" s="47">
        <v>1</v>
      </c>
      <c r="M32" s="144"/>
      <c r="N32" s="145"/>
      <c r="O32" s="46">
        <f t="shared" si="3"/>
        <v>0</v>
      </c>
      <c r="P32" s="47">
        <v>5</v>
      </c>
      <c r="Q32" s="144"/>
      <c r="R32" s="145"/>
      <c r="S32" s="46">
        <f t="shared" si="4"/>
        <v>0</v>
      </c>
      <c r="T32" s="47">
        <v>2</v>
      </c>
      <c r="U32" s="144"/>
      <c r="V32" s="145"/>
      <c r="W32" s="46">
        <f t="shared" si="5"/>
        <v>0</v>
      </c>
      <c r="X32" s="149"/>
      <c r="Y32" s="53">
        <v>2</v>
      </c>
      <c r="Z32" s="49">
        <f t="shared" si="6"/>
        <v>0</v>
      </c>
      <c r="AA32" s="49">
        <f t="shared" si="7"/>
        <v>0</v>
      </c>
    </row>
    <row r="33" spans="1:27" s="31" customFormat="1" ht="13.2" x14ac:dyDescent="0.25">
      <c r="A33" s="42">
        <v>26</v>
      </c>
      <c r="B33" s="43" t="s">
        <v>182</v>
      </c>
      <c r="C33" s="44">
        <f t="shared" si="0"/>
        <v>4</v>
      </c>
      <c r="D33" s="50">
        <v>1</v>
      </c>
      <c r="E33" s="144"/>
      <c r="F33" s="145"/>
      <c r="G33" s="46">
        <f t="shared" si="1"/>
        <v>0</v>
      </c>
      <c r="H33" s="51">
        <v>0</v>
      </c>
      <c r="I33" s="144"/>
      <c r="J33" s="145"/>
      <c r="K33" s="46">
        <f t="shared" si="2"/>
        <v>0</v>
      </c>
      <c r="L33" s="47">
        <v>1</v>
      </c>
      <c r="M33" s="144"/>
      <c r="N33" s="145"/>
      <c r="O33" s="46">
        <f t="shared" si="3"/>
        <v>0</v>
      </c>
      <c r="P33" s="47">
        <v>2</v>
      </c>
      <c r="Q33" s="144"/>
      <c r="R33" s="145"/>
      <c r="S33" s="46">
        <f t="shared" si="4"/>
        <v>0</v>
      </c>
      <c r="T33" s="47">
        <v>76</v>
      </c>
      <c r="U33" s="144"/>
      <c r="V33" s="145"/>
      <c r="W33" s="46">
        <f t="shared" si="5"/>
        <v>0</v>
      </c>
      <c r="X33" s="149"/>
      <c r="Y33" s="53">
        <v>2</v>
      </c>
      <c r="Z33" s="49">
        <f t="shared" si="6"/>
        <v>0</v>
      </c>
      <c r="AA33" s="49">
        <f t="shared" si="7"/>
        <v>0</v>
      </c>
    </row>
    <row r="34" spans="1:27" s="31" customFormat="1" ht="13.2" x14ac:dyDescent="0.25">
      <c r="A34" s="42">
        <v>27</v>
      </c>
      <c r="B34" s="43" t="s">
        <v>183</v>
      </c>
      <c r="C34" s="44">
        <f t="shared" si="0"/>
        <v>276</v>
      </c>
      <c r="D34" s="50">
        <v>84</v>
      </c>
      <c r="E34" s="144"/>
      <c r="F34" s="145"/>
      <c r="G34" s="46">
        <f t="shared" si="1"/>
        <v>0</v>
      </c>
      <c r="H34" s="51">
        <v>46</v>
      </c>
      <c r="I34" s="144"/>
      <c r="J34" s="145"/>
      <c r="K34" s="46">
        <f t="shared" si="2"/>
        <v>0</v>
      </c>
      <c r="L34" s="47">
        <v>49</v>
      </c>
      <c r="M34" s="144"/>
      <c r="N34" s="145"/>
      <c r="O34" s="46">
        <f t="shared" si="3"/>
        <v>0</v>
      </c>
      <c r="P34" s="47">
        <v>97</v>
      </c>
      <c r="Q34" s="144"/>
      <c r="R34" s="145"/>
      <c r="S34" s="46">
        <f t="shared" si="4"/>
        <v>0</v>
      </c>
      <c r="T34" s="47">
        <v>216</v>
      </c>
      <c r="U34" s="144"/>
      <c r="V34" s="145"/>
      <c r="W34" s="46">
        <f t="shared" si="5"/>
        <v>0</v>
      </c>
      <c r="X34" s="149"/>
      <c r="Y34" s="53">
        <v>1</v>
      </c>
      <c r="Z34" s="49">
        <f t="shared" si="6"/>
        <v>0</v>
      </c>
      <c r="AA34" s="49">
        <f t="shared" si="7"/>
        <v>0</v>
      </c>
    </row>
    <row r="35" spans="1:27" s="31" customFormat="1" ht="13.2" x14ac:dyDescent="0.25">
      <c r="A35" s="42">
        <v>28</v>
      </c>
      <c r="B35" s="43" t="s">
        <v>184</v>
      </c>
      <c r="C35" s="44">
        <f t="shared" si="0"/>
        <v>109</v>
      </c>
      <c r="D35" s="50">
        <v>85</v>
      </c>
      <c r="E35" s="144"/>
      <c r="F35" s="145"/>
      <c r="G35" s="46">
        <f t="shared" si="1"/>
        <v>0</v>
      </c>
      <c r="H35" s="51">
        <v>19</v>
      </c>
      <c r="I35" s="144"/>
      <c r="J35" s="145"/>
      <c r="K35" s="46">
        <f t="shared" si="2"/>
        <v>0</v>
      </c>
      <c r="L35" s="47">
        <v>2</v>
      </c>
      <c r="M35" s="144"/>
      <c r="N35" s="145"/>
      <c r="O35" s="46">
        <f t="shared" si="3"/>
        <v>0</v>
      </c>
      <c r="P35" s="47">
        <v>3</v>
      </c>
      <c r="Q35" s="144"/>
      <c r="R35" s="145"/>
      <c r="S35" s="46">
        <f t="shared" si="4"/>
        <v>0</v>
      </c>
      <c r="T35" s="47">
        <v>1</v>
      </c>
      <c r="U35" s="144"/>
      <c r="V35" s="145"/>
      <c r="W35" s="46">
        <f t="shared" si="5"/>
        <v>0</v>
      </c>
      <c r="X35" s="149"/>
      <c r="Y35" s="53">
        <v>1</v>
      </c>
      <c r="Z35" s="49">
        <f t="shared" si="6"/>
        <v>0</v>
      </c>
      <c r="AA35" s="49">
        <f t="shared" si="7"/>
        <v>0</v>
      </c>
    </row>
    <row r="36" spans="1:27" s="31" customFormat="1" ht="13.2" x14ac:dyDescent="0.25">
      <c r="A36" s="42">
        <v>29</v>
      </c>
      <c r="B36" s="43" t="s">
        <v>186</v>
      </c>
      <c r="C36" s="44">
        <f t="shared" si="0"/>
        <v>62</v>
      </c>
      <c r="D36" s="50">
        <v>49</v>
      </c>
      <c r="E36" s="144"/>
      <c r="F36" s="145"/>
      <c r="G36" s="46">
        <f t="shared" si="1"/>
        <v>0</v>
      </c>
      <c r="H36" s="51">
        <v>5</v>
      </c>
      <c r="I36" s="144"/>
      <c r="J36" s="145"/>
      <c r="K36" s="46">
        <f t="shared" si="2"/>
        <v>0</v>
      </c>
      <c r="L36" s="47">
        <v>3</v>
      </c>
      <c r="M36" s="144"/>
      <c r="N36" s="145"/>
      <c r="O36" s="46">
        <f t="shared" si="3"/>
        <v>0</v>
      </c>
      <c r="P36" s="47">
        <v>5</v>
      </c>
      <c r="Q36" s="144"/>
      <c r="R36" s="145"/>
      <c r="S36" s="46">
        <f t="shared" si="4"/>
        <v>0</v>
      </c>
      <c r="T36" s="47">
        <v>3</v>
      </c>
      <c r="U36" s="144"/>
      <c r="V36" s="145"/>
      <c r="W36" s="46">
        <f t="shared" si="5"/>
        <v>0</v>
      </c>
      <c r="X36" s="150"/>
      <c r="Y36" s="53">
        <v>1</v>
      </c>
      <c r="Z36" s="49">
        <f t="shared" si="6"/>
        <v>0</v>
      </c>
      <c r="AA36" s="49">
        <f t="shared" si="7"/>
        <v>0</v>
      </c>
    </row>
    <row r="37" spans="1:27" s="31" customFormat="1" ht="13.2" x14ac:dyDescent="0.25">
      <c r="A37" s="42">
        <v>30</v>
      </c>
      <c r="B37" s="43" t="s">
        <v>188</v>
      </c>
      <c r="C37" s="44">
        <f t="shared" si="0"/>
        <v>50</v>
      </c>
      <c r="D37" s="50">
        <v>42</v>
      </c>
      <c r="E37" s="144"/>
      <c r="F37" s="145"/>
      <c r="G37" s="46">
        <f t="shared" si="1"/>
        <v>0</v>
      </c>
      <c r="H37" s="51">
        <v>2</v>
      </c>
      <c r="I37" s="144"/>
      <c r="J37" s="145"/>
      <c r="K37" s="46">
        <f t="shared" si="2"/>
        <v>0</v>
      </c>
      <c r="L37" s="47">
        <v>2</v>
      </c>
      <c r="M37" s="144"/>
      <c r="N37" s="145"/>
      <c r="O37" s="46">
        <f t="shared" si="3"/>
        <v>0</v>
      </c>
      <c r="P37" s="47">
        <v>4</v>
      </c>
      <c r="Q37" s="144"/>
      <c r="R37" s="145"/>
      <c r="S37" s="46">
        <f t="shared" si="4"/>
        <v>0</v>
      </c>
      <c r="T37" s="47">
        <v>11</v>
      </c>
      <c r="U37" s="144"/>
      <c r="V37" s="145"/>
      <c r="W37" s="46">
        <f t="shared" si="5"/>
        <v>0</v>
      </c>
      <c r="X37" s="150"/>
      <c r="Y37" s="53">
        <v>1</v>
      </c>
      <c r="Z37" s="49">
        <f t="shared" si="6"/>
        <v>0</v>
      </c>
      <c r="AA37" s="49">
        <f t="shared" si="7"/>
        <v>0</v>
      </c>
    </row>
    <row r="38" spans="1:27" s="31" customFormat="1" ht="13.2" x14ac:dyDescent="0.25">
      <c r="A38" s="42">
        <v>31</v>
      </c>
      <c r="B38" s="43" t="s">
        <v>189</v>
      </c>
      <c r="C38" s="44">
        <f t="shared" si="0"/>
        <v>160</v>
      </c>
      <c r="D38" s="50">
        <v>103</v>
      </c>
      <c r="E38" s="144"/>
      <c r="F38" s="145"/>
      <c r="G38" s="46">
        <f t="shared" si="1"/>
        <v>0</v>
      </c>
      <c r="H38" s="51">
        <v>12</v>
      </c>
      <c r="I38" s="144"/>
      <c r="J38" s="145"/>
      <c r="K38" s="46">
        <f t="shared" si="2"/>
        <v>0</v>
      </c>
      <c r="L38" s="47">
        <v>9</v>
      </c>
      <c r="M38" s="144"/>
      <c r="N38" s="145"/>
      <c r="O38" s="46">
        <f t="shared" si="3"/>
        <v>0</v>
      </c>
      <c r="P38" s="47">
        <v>36</v>
      </c>
      <c r="Q38" s="144"/>
      <c r="R38" s="145"/>
      <c r="S38" s="46">
        <f t="shared" si="4"/>
        <v>0</v>
      </c>
      <c r="T38" s="47">
        <v>207</v>
      </c>
      <c r="U38" s="144"/>
      <c r="V38" s="145"/>
      <c r="W38" s="46">
        <f t="shared" si="5"/>
        <v>0</v>
      </c>
      <c r="X38" s="150"/>
      <c r="Y38" s="53">
        <v>2</v>
      </c>
      <c r="Z38" s="49">
        <f t="shared" si="6"/>
        <v>0</v>
      </c>
      <c r="AA38" s="49">
        <f t="shared" si="7"/>
        <v>0</v>
      </c>
    </row>
    <row r="39" spans="1:27" s="31" customFormat="1" ht="13.2" x14ac:dyDescent="0.25">
      <c r="A39" s="42">
        <v>32</v>
      </c>
      <c r="B39" s="43" t="s">
        <v>191</v>
      </c>
      <c r="C39" s="44">
        <f t="shared" si="0"/>
        <v>7</v>
      </c>
      <c r="D39" s="50">
        <v>5</v>
      </c>
      <c r="E39" s="144"/>
      <c r="F39" s="145"/>
      <c r="G39" s="46">
        <f t="shared" si="1"/>
        <v>0</v>
      </c>
      <c r="H39" s="51">
        <v>0</v>
      </c>
      <c r="I39" s="144"/>
      <c r="J39" s="145"/>
      <c r="K39" s="46">
        <f t="shared" si="2"/>
        <v>0</v>
      </c>
      <c r="L39" s="47">
        <v>0</v>
      </c>
      <c r="M39" s="144"/>
      <c r="N39" s="145"/>
      <c r="O39" s="46">
        <f t="shared" si="3"/>
        <v>0</v>
      </c>
      <c r="P39" s="47">
        <v>2</v>
      </c>
      <c r="Q39" s="144"/>
      <c r="R39" s="145"/>
      <c r="S39" s="46">
        <f t="shared" si="4"/>
        <v>0</v>
      </c>
      <c r="T39" s="47">
        <v>1</v>
      </c>
      <c r="U39" s="144"/>
      <c r="V39" s="145"/>
      <c r="W39" s="46">
        <f t="shared" si="5"/>
        <v>0</v>
      </c>
      <c r="X39" s="150"/>
      <c r="Y39" s="53">
        <v>2</v>
      </c>
      <c r="Z39" s="49">
        <f t="shared" si="6"/>
        <v>0</v>
      </c>
      <c r="AA39" s="49">
        <f t="shared" si="7"/>
        <v>0</v>
      </c>
    </row>
    <row r="40" spans="1:27" s="31" customFormat="1" ht="13.2" x14ac:dyDescent="0.25">
      <c r="A40" s="42">
        <v>33</v>
      </c>
      <c r="B40" s="43" t="s">
        <v>192</v>
      </c>
      <c r="C40" s="44">
        <f t="shared" si="0"/>
        <v>50</v>
      </c>
      <c r="D40" s="50">
        <v>43</v>
      </c>
      <c r="E40" s="144"/>
      <c r="F40" s="145"/>
      <c r="G40" s="46">
        <f t="shared" si="1"/>
        <v>0</v>
      </c>
      <c r="H40" s="51">
        <v>4</v>
      </c>
      <c r="I40" s="144"/>
      <c r="J40" s="145"/>
      <c r="K40" s="46">
        <f t="shared" si="2"/>
        <v>0</v>
      </c>
      <c r="L40" s="47">
        <v>1</v>
      </c>
      <c r="M40" s="144"/>
      <c r="N40" s="145"/>
      <c r="O40" s="46">
        <f t="shared" si="3"/>
        <v>0</v>
      </c>
      <c r="P40" s="47">
        <v>2</v>
      </c>
      <c r="Q40" s="144"/>
      <c r="R40" s="145"/>
      <c r="S40" s="46">
        <f t="shared" si="4"/>
        <v>0</v>
      </c>
      <c r="T40" s="47">
        <v>1</v>
      </c>
      <c r="U40" s="144"/>
      <c r="V40" s="145"/>
      <c r="W40" s="46">
        <f t="shared" si="5"/>
        <v>0</v>
      </c>
      <c r="X40" s="150"/>
      <c r="Y40" s="53">
        <v>1</v>
      </c>
      <c r="Z40" s="49">
        <f t="shared" si="6"/>
        <v>0</v>
      </c>
      <c r="AA40" s="49">
        <f t="shared" si="7"/>
        <v>0</v>
      </c>
    </row>
    <row r="41" spans="1:27" s="31" customFormat="1" ht="13.2" x14ac:dyDescent="0.25">
      <c r="A41" s="42">
        <v>34</v>
      </c>
      <c r="B41" s="43" t="s">
        <v>193</v>
      </c>
      <c r="C41" s="44">
        <f t="shared" si="0"/>
        <v>143</v>
      </c>
      <c r="D41" s="50">
        <v>56</v>
      </c>
      <c r="E41" s="144"/>
      <c r="F41" s="145"/>
      <c r="G41" s="46">
        <f t="shared" si="1"/>
        <v>0</v>
      </c>
      <c r="H41" s="51">
        <v>67</v>
      </c>
      <c r="I41" s="144"/>
      <c r="J41" s="145"/>
      <c r="K41" s="46">
        <f t="shared" si="2"/>
        <v>0</v>
      </c>
      <c r="L41" s="47">
        <v>12</v>
      </c>
      <c r="M41" s="144"/>
      <c r="N41" s="145"/>
      <c r="O41" s="46">
        <f t="shared" si="3"/>
        <v>0</v>
      </c>
      <c r="P41" s="47">
        <v>8</v>
      </c>
      <c r="Q41" s="144"/>
      <c r="R41" s="145"/>
      <c r="S41" s="46">
        <f t="shared" si="4"/>
        <v>0</v>
      </c>
      <c r="T41" s="47">
        <v>19</v>
      </c>
      <c r="U41" s="144"/>
      <c r="V41" s="145"/>
      <c r="W41" s="46">
        <f t="shared" si="5"/>
        <v>0</v>
      </c>
      <c r="X41" s="150"/>
      <c r="Y41" s="53">
        <v>1</v>
      </c>
      <c r="Z41" s="49">
        <f t="shared" si="6"/>
        <v>0</v>
      </c>
      <c r="AA41" s="49">
        <f t="shared" si="7"/>
        <v>0</v>
      </c>
    </row>
    <row r="42" spans="1:27" s="31" customFormat="1" ht="13.2" x14ac:dyDescent="0.25">
      <c r="A42" s="42">
        <v>35</v>
      </c>
      <c r="B42" s="43" t="s">
        <v>194</v>
      </c>
      <c r="C42" s="44">
        <f t="shared" si="0"/>
        <v>95</v>
      </c>
      <c r="D42" s="50">
        <v>78</v>
      </c>
      <c r="E42" s="144"/>
      <c r="F42" s="145"/>
      <c r="G42" s="46">
        <f t="shared" si="1"/>
        <v>0</v>
      </c>
      <c r="H42" s="51">
        <v>11</v>
      </c>
      <c r="I42" s="144"/>
      <c r="J42" s="145"/>
      <c r="K42" s="46">
        <f t="shared" si="2"/>
        <v>0</v>
      </c>
      <c r="L42" s="47">
        <v>2</v>
      </c>
      <c r="M42" s="144"/>
      <c r="N42" s="145"/>
      <c r="O42" s="46">
        <f t="shared" si="3"/>
        <v>0</v>
      </c>
      <c r="P42" s="47">
        <v>4</v>
      </c>
      <c r="Q42" s="144"/>
      <c r="R42" s="145"/>
      <c r="S42" s="46">
        <f t="shared" si="4"/>
        <v>0</v>
      </c>
      <c r="T42" s="47">
        <v>2</v>
      </c>
      <c r="U42" s="144"/>
      <c r="V42" s="145"/>
      <c r="W42" s="46">
        <f t="shared" si="5"/>
        <v>0</v>
      </c>
      <c r="X42" s="150"/>
      <c r="Y42" s="53">
        <v>1</v>
      </c>
      <c r="Z42" s="49">
        <f t="shared" si="6"/>
        <v>0</v>
      </c>
      <c r="AA42" s="49">
        <f t="shared" si="7"/>
        <v>0</v>
      </c>
    </row>
    <row r="43" spans="1:27" s="31" customFormat="1" ht="13.2" x14ac:dyDescent="0.25">
      <c r="A43" s="42">
        <v>36</v>
      </c>
      <c r="B43" s="43" t="s">
        <v>195</v>
      </c>
      <c r="C43" s="44">
        <f t="shared" si="0"/>
        <v>18</v>
      </c>
      <c r="D43" s="50">
        <v>18</v>
      </c>
      <c r="E43" s="144"/>
      <c r="F43" s="145"/>
      <c r="G43" s="46">
        <f t="shared" si="1"/>
        <v>0</v>
      </c>
      <c r="H43" s="51">
        <v>0</v>
      </c>
      <c r="I43" s="144"/>
      <c r="J43" s="145"/>
      <c r="K43" s="46">
        <f t="shared" si="2"/>
        <v>0</v>
      </c>
      <c r="L43" s="47">
        <v>0</v>
      </c>
      <c r="M43" s="144"/>
      <c r="N43" s="145"/>
      <c r="O43" s="46">
        <f t="shared" si="3"/>
        <v>0</v>
      </c>
      <c r="P43" s="47">
        <v>0</v>
      </c>
      <c r="Q43" s="144"/>
      <c r="R43" s="145"/>
      <c r="S43" s="46">
        <f t="shared" si="4"/>
        <v>0</v>
      </c>
      <c r="T43" s="47">
        <v>1</v>
      </c>
      <c r="U43" s="144"/>
      <c r="V43" s="145"/>
      <c r="W43" s="46">
        <f t="shared" si="5"/>
        <v>0</v>
      </c>
      <c r="X43" s="150"/>
      <c r="Y43" s="53">
        <v>1</v>
      </c>
      <c r="Z43" s="49">
        <f t="shared" si="6"/>
        <v>0</v>
      </c>
      <c r="AA43" s="49">
        <f t="shared" si="7"/>
        <v>0</v>
      </c>
    </row>
    <row r="44" spans="1:27" s="31" customFormat="1" ht="13.2" x14ac:dyDescent="0.25">
      <c r="A44" s="42">
        <v>37</v>
      </c>
      <c r="B44" s="43" t="s">
        <v>196</v>
      </c>
      <c r="C44" s="44">
        <f t="shared" si="0"/>
        <v>209</v>
      </c>
      <c r="D44" s="50">
        <v>89</v>
      </c>
      <c r="E44" s="144"/>
      <c r="F44" s="145"/>
      <c r="G44" s="46">
        <f t="shared" si="1"/>
        <v>0</v>
      </c>
      <c r="H44" s="51">
        <v>63</v>
      </c>
      <c r="I44" s="144"/>
      <c r="J44" s="145"/>
      <c r="K44" s="46">
        <f t="shared" si="2"/>
        <v>0</v>
      </c>
      <c r="L44" s="47">
        <v>22</v>
      </c>
      <c r="M44" s="144"/>
      <c r="N44" s="145"/>
      <c r="O44" s="46">
        <f t="shared" si="3"/>
        <v>0</v>
      </c>
      <c r="P44" s="47">
        <v>35</v>
      </c>
      <c r="Q44" s="144"/>
      <c r="R44" s="145"/>
      <c r="S44" s="46">
        <f t="shared" si="4"/>
        <v>0</v>
      </c>
      <c r="T44" s="47">
        <v>9</v>
      </c>
      <c r="U44" s="144"/>
      <c r="V44" s="145"/>
      <c r="W44" s="46">
        <f t="shared" si="5"/>
        <v>0</v>
      </c>
      <c r="X44" s="150"/>
      <c r="Y44" s="53">
        <v>1</v>
      </c>
      <c r="Z44" s="49">
        <f t="shared" si="6"/>
        <v>0</v>
      </c>
      <c r="AA44" s="49">
        <f t="shared" si="7"/>
        <v>0</v>
      </c>
    </row>
    <row r="45" spans="1:27" s="31" customFormat="1" ht="13.2" x14ac:dyDescent="0.25">
      <c r="A45" s="42">
        <v>38</v>
      </c>
      <c r="B45" s="43" t="s">
        <v>197</v>
      </c>
      <c r="C45" s="44">
        <f t="shared" si="0"/>
        <v>86</v>
      </c>
      <c r="D45" s="50">
        <v>54</v>
      </c>
      <c r="E45" s="144"/>
      <c r="F45" s="145"/>
      <c r="G45" s="46">
        <f t="shared" si="1"/>
        <v>0</v>
      </c>
      <c r="H45" s="51">
        <v>13</v>
      </c>
      <c r="I45" s="144"/>
      <c r="J45" s="145"/>
      <c r="K45" s="46">
        <f t="shared" si="2"/>
        <v>0</v>
      </c>
      <c r="L45" s="47">
        <v>8</v>
      </c>
      <c r="M45" s="144"/>
      <c r="N45" s="145"/>
      <c r="O45" s="46">
        <f t="shared" si="3"/>
        <v>0</v>
      </c>
      <c r="P45" s="47">
        <v>11</v>
      </c>
      <c r="Q45" s="144"/>
      <c r="R45" s="145"/>
      <c r="S45" s="46">
        <f t="shared" si="4"/>
        <v>0</v>
      </c>
      <c r="T45" s="47">
        <v>13</v>
      </c>
      <c r="U45" s="144"/>
      <c r="V45" s="145"/>
      <c r="W45" s="46">
        <f t="shared" si="5"/>
        <v>0</v>
      </c>
      <c r="X45" s="150"/>
      <c r="Y45" s="53">
        <v>2</v>
      </c>
      <c r="Z45" s="49">
        <f t="shared" si="6"/>
        <v>0</v>
      </c>
      <c r="AA45" s="49">
        <f t="shared" si="7"/>
        <v>0</v>
      </c>
    </row>
    <row r="46" spans="1:27" s="31" customFormat="1" ht="13.2" x14ac:dyDescent="0.25">
      <c r="A46" s="42">
        <v>39</v>
      </c>
      <c r="B46" s="43" t="s">
        <v>198</v>
      </c>
      <c r="C46" s="44">
        <f t="shared" si="0"/>
        <v>106</v>
      </c>
      <c r="D46" s="50">
        <v>53</v>
      </c>
      <c r="E46" s="144"/>
      <c r="F46" s="145"/>
      <c r="G46" s="46">
        <f t="shared" si="1"/>
        <v>0</v>
      </c>
      <c r="H46" s="51">
        <v>13</v>
      </c>
      <c r="I46" s="144"/>
      <c r="J46" s="145"/>
      <c r="K46" s="46">
        <f t="shared" si="2"/>
        <v>0</v>
      </c>
      <c r="L46" s="47">
        <v>5</v>
      </c>
      <c r="M46" s="144"/>
      <c r="N46" s="145"/>
      <c r="O46" s="46">
        <f t="shared" si="3"/>
        <v>0</v>
      </c>
      <c r="P46" s="47">
        <v>35</v>
      </c>
      <c r="Q46" s="144"/>
      <c r="R46" s="145"/>
      <c r="S46" s="46">
        <f t="shared" si="4"/>
        <v>0</v>
      </c>
      <c r="T46" s="47">
        <v>163</v>
      </c>
      <c r="U46" s="144"/>
      <c r="V46" s="145"/>
      <c r="W46" s="46">
        <f t="shared" si="5"/>
        <v>0</v>
      </c>
      <c r="X46" s="150"/>
      <c r="Y46" s="53">
        <v>2</v>
      </c>
      <c r="Z46" s="49">
        <f t="shared" si="6"/>
        <v>0</v>
      </c>
      <c r="AA46" s="49">
        <f t="shared" si="7"/>
        <v>0</v>
      </c>
    </row>
    <row r="47" spans="1:27" s="31" customFormat="1" ht="13.2" x14ac:dyDescent="0.25">
      <c r="A47" s="42">
        <v>40</v>
      </c>
      <c r="B47" s="43" t="s">
        <v>199</v>
      </c>
      <c r="C47" s="44">
        <f t="shared" si="0"/>
        <v>142</v>
      </c>
      <c r="D47" s="50">
        <v>102</v>
      </c>
      <c r="E47" s="144"/>
      <c r="F47" s="145"/>
      <c r="G47" s="46">
        <f t="shared" si="1"/>
        <v>0</v>
      </c>
      <c r="H47" s="51">
        <v>25</v>
      </c>
      <c r="I47" s="144"/>
      <c r="J47" s="145"/>
      <c r="K47" s="46">
        <f t="shared" si="2"/>
        <v>0</v>
      </c>
      <c r="L47" s="47">
        <v>4</v>
      </c>
      <c r="M47" s="144"/>
      <c r="N47" s="145"/>
      <c r="O47" s="46">
        <f t="shared" si="3"/>
        <v>0</v>
      </c>
      <c r="P47" s="47">
        <v>11</v>
      </c>
      <c r="Q47" s="144"/>
      <c r="R47" s="145"/>
      <c r="S47" s="46">
        <f t="shared" si="4"/>
        <v>0</v>
      </c>
      <c r="T47" s="47">
        <v>5</v>
      </c>
      <c r="U47" s="144"/>
      <c r="V47" s="145"/>
      <c r="W47" s="46">
        <f t="shared" si="5"/>
        <v>0</v>
      </c>
      <c r="X47" s="150"/>
      <c r="Y47" s="53">
        <v>1</v>
      </c>
      <c r="Z47" s="49">
        <f t="shared" si="6"/>
        <v>0</v>
      </c>
      <c r="AA47" s="49">
        <f t="shared" si="7"/>
        <v>0</v>
      </c>
    </row>
    <row r="48" spans="1:27" s="31" customFormat="1" ht="13.5" customHeight="1" thickBot="1" x14ac:dyDescent="0.3">
      <c r="A48" s="42">
        <v>41</v>
      </c>
      <c r="B48" s="43" t="s">
        <v>228</v>
      </c>
      <c r="C48" s="44">
        <f t="shared" si="0"/>
        <v>293</v>
      </c>
      <c r="D48" s="50">
        <v>197</v>
      </c>
      <c r="E48" s="144"/>
      <c r="F48" s="145"/>
      <c r="G48" s="46">
        <f t="shared" si="1"/>
        <v>0</v>
      </c>
      <c r="H48" s="51">
        <v>36</v>
      </c>
      <c r="I48" s="144"/>
      <c r="J48" s="145"/>
      <c r="K48" s="46">
        <f t="shared" si="2"/>
        <v>0</v>
      </c>
      <c r="L48" s="47">
        <v>17</v>
      </c>
      <c r="M48" s="144"/>
      <c r="N48" s="145"/>
      <c r="O48" s="46">
        <f t="shared" si="3"/>
        <v>0</v>
      </c>
      <c r="P48" s="47">
        <v>43</v>
      </c>
      <c r="Q48" s="144"/>
      <c r="R48" s="145"/>
      <c r="S48" s="46">
        <f t="shared" si="4"/>
        <v>0</v>
      </c>
      <c r="T48" s="47">
        <v>151</v>
      </c>
      <c r="U48" s="144"/>
      <c r="V48" s="145"/>
      <c r="W48" s="46">
        <f t="shared" si="5"/>
        <v>0</v>
      </c>
      <c r="X48" s="150"/>
      <c r="Y48" s="53">
        <v>2</v>
      </c>
      <c r="Z48" s="49">
        <f t="shared" si="6"/>
        <v>0</v>
      </c>
      <c r="AA48" s="49">
        <f t="shared" si="7"/>
        <v>0</v>
      </c>
    </row>
    <row r="49" spans="1:27" s="57" customFormat="1" ht="24.75" customHeight="1" thickBot="1" x14ac:dyDescent="0.3">
      <c r="A49" s="99">
        <v>42</v>
      </c>
      <c r="B49" s="100" t="s">
        <v>229</v>
      </c>
      <c r="C49" s="200" t="s">
        <v>230</v>
      </c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2"/>
      <c r="X49" s="203" t="s">
        <v>231</v>
      </c>
      <c r="Y49" s="204"/>
    </row>
    <row r="50" spans="1:27" s="58" customFormat="1" ht="17.399999999999999" x14ac:dyDescent="0.3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9"/>
      <c r="V50" s="59"/>
      <c r="W50" s="59"/>
      <c r="X50" s="59"/>
      <c r="Y50" s="59"/>
      <c r="Z50" s="60"/>
      <c r="AA50" s="60"/>
    </row>
    <row r="51" spans="1:27" s="57" customFormat="1" ht="17.399999999999999" x14ac:dyDescent="0.3">
      <c r="A51" s="61" t="s">
        <v>232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/>
      <c r="V51"/>
      <c r="W51"/>
      <c r="X51"/>
      <c r="Y51"/>
      <c r="Z51" s="13">
        <f>SUM(Z8:Z48)</f>
        <v>0</v>
      </c>
      <c r="AA51" s="24"/>
    </row>
    <row r="52" spans="1:27" s="57" customFormat="1" ht="26.25" customHeight="1" x14ac:dyDescent="0.3">
      <c r="A52" s="61" t="s">
        <v>233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3"/>
      <c r="V52" s="63"/>
      <c r="W52" s="63"/>
      <c r="X52" s="63"/>
      <c r="Y52" s="63"/>
      <c r="Z52" s="64"/>
      <c r="AA52" s="12">
        <f>SUM(AA8:AA48)</f>
        <v>0</v>
      </c>
    </row>
    <row r="55" spans="1:27" s="58" customFormat="1" ht="17.399999999999999" x14ac:dyDescent="0.3">
      <c r="A55" s="58" t="s">
        <v>244</v>
      </c>
      <c r="C55" s="97"/>
      <c r="H55" s="115"/>
    </row>
    <row r="57" spans="1:27" x14ac:dyDescent="0.25">
      <c r="V57" t="s">
        <v>245</v>
      </c>
    </row>
    <row r="58" spans="1:27" ht="22.8" x14ac:dyDescent="0.4">
      <c r="V58" s="96"/>
      <c r="W58" s="96"/>
      <c r="X58" s="96"/>
    </row>
    <row r="59" spans="1:27" s="95" customFormat="1" ht="22.8" x14ac:dyDescent="0.4"/>
  </sheetData>
  <sheetProtection password="8A66" sheet="1" objects="1" scenarios="1" selectLockedCells="1"/>
  <protectedRanges>
    <protectedRange sqref="C55:C59" name="Obseg1_1_1"/>
    <protectedRange sqref="C2" name="Obseg1_3_1_1"/>
  </protectedRanges>
  <mergeCells count="12">
    <mergeCell ref="A6:A7"/>
    <mergeCell ref="D6:G6"/>
    <mergeCell ref="H6:K6"/>
    <mergeCell ref="L6:O6"/>
    <mergeCell ref="P6:S6"/>
    <mergeCell ref="X6:X7"/>
    <mergeCell ref="Y6:Y7"/>
    <mergeCell ref="Z6:Z7"/>
    <mergeCell ref="AA6:AA7"/>
    <mergeCell ref="C49:W49"/>
    <mergeCell ref="X49:Y49"/>
    <mergeCell ref="T6:W6"/>
  </mergeCells>
  <pageMargins left="0.7" right="0.7" top="0.75" bottom="0.75" header="0.3" footer="0.3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11</vt:i4>
      </vt:variant>
      <vt:variant>
        <vt:lpstr>Imenovani obsegi</vt:lpstr>
      </vt:variant>
      <vt:variant>
        <vt:i4>4</vt:i4>
      </vt:variant>
    </vt:vector>
  </HeadingPairs>
  <TitlesOfParts>
    <vt:vector size="15" baseType="lpstr">
      <vt:lpstr>SKLOP 1</vt:lpstr>
      <vt:lpstr>SKLOP 2</vt:lpstr>
      <vt:lpstr>SKLOP 3</vt:lpstr>
      <vt:lpstr>SKLOP 4</vt:lpstr>
      <vt:lpstr>SKLOP 5</vt:lpstr>
      <vt:lpstr>SKLOP 6</vt:lpstr>
      <vt:lpstr>SKLOP 7</vt:lpstr>
      <vt:lpstr>SKLOP 8</vt:lpstr>
      <vt:lpstr>SKLOP 9</vt:lpstr>
      <vt:lpstr>SKLOP 10</vt:lpstr>
      <vt:lpstr>List1</vt:lpstr>
      <vt:lpstr>'SKLOP 8'!Področje_tiskanja</vt:lpstr>
      <vt:lpstr>'SKLOP 2'!Tiskanje_naslovov</vt:lpstr>
      <vt:lpstr>'SKLOP 6'!Tiskanje_naslovov</vt:lpstr>
      <vt:lpstr>'SKLOP 8'!Tiskanje_naslovov</vt:lpstr>
    </vt:vector>
  </TitlesOfParts>
  <Company>MFRS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Doroteja Umek</dc:creator>
  <cp:lastModifiedBy>Administrator</cp:lastModifiedBy>
  <cp:lastPrinted>2014-09-08T12:58:21Z</cp:lastPrinted>
  <dcterms:created xsi:type="dcterms:W3CDTF">2014-08-20T10:19:20Z</dcterms:created>
  <dcterms:modified xsi:type="dcterms:W3CDTF">2014-09-08T12:59:36Z</dcterms:modified>
</cp:coreProperties>
</file>